
<file path=[Content_Types].xml><?xml version="1.0" encoding="utf-8"?>
<Types xmlns="http://schemas.openxmlformats.org/package/2006/content-types"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1.xml" ContentType="application/vnd.openxmlformats-officedocument.drawing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Default Extension="rels" ContentType="application/vnd.openxmlformats-package.relationships+xml"/>
  <Default Extension="xml" ContentType="application/xml"/>
  <Default Extension="jpeg" ContentType="image/jpeg"/>
  <Default Extension="png" ContentType="image/png"/>
  <Default Extension="gif" ContentType="image/gif"/>
  <Default Extension="tiff" ContentType="image/tiff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fileVersion appName="xl" lastEdited="7" lowestEdited="7" rupBuild="11208"/>
  <workbookPr defaultThemeVersion="166925"/>
  <bookViews>
    <workbookView windowHeight="15800" windowWidth="28040" xWindow="4240" yWindow="640"/>
  </bookViews>
  <sheets>
    <sheet name="herolist" sheetId="2" r:id="rId5"/>
    <sheet name="abilities" sheetId="3" r:id="rId6"/>
    <sheet name="items_list_1" sheetId="4" r:id="rId7"/>
    <sheet name="items_list_3" sheetId="5" r:id="rId8"/>
    <sheet name="items_list_2" sheetId="6" r:id="rId9"/>
    <sheet name="minions" sheetId="7" r:id="rId10"/>
    <sheet name="__OriginalData" sheetId="8" r:id="rId11"/>
  </sheets>
  <calcPr calcMode="auto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<sst xmlns="http://schemas.openxmlformats.org/spreadsheetml/2006/main" count="2" uniqueCount="2">
  <si>
    <t xml:space="preserve">  </t>
  </si>
  <si>
    <t/>
    <r>
      <rPr>
        <sz val="9.75"/>
        <color rgb="FF000000"/>
        <rFont val="Calibri"/>
        <family val="2"/>
      </rPr>
      <t>npc_dota_hero_</t>
    </r>
    <r>
      <rPr>
        <sz val="9.75"/>
        <color rgb="FF000000"/>
        <rFont val="Calibri"/>
        <family val="2"/>
      </rPr>
      <t>lycan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</si>
</sst>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9">
    <numFmt numFmtId="164" formatCode="@"/>
    <numFmt numFmtId="165" formatCode="@"/>
    <numFmt numFmtId="166" formatCode="0.00_ "/>
    <numFmt numFmtId="167" formatCode="@"/>
    <numFmt numFmtId="168" formatCode="0.00_ "/>
    <numFmt numFmtId="169" formatCode="@"/>
    <numFmt numFmtId="170" formatCode="0.00_ "/>
    <numFmt numFmtId="171" formatCode="@"/>
    <numFmt numFmtId="172" formatCode="0.000_ "/>
  </numFmts>
  <fonts count="58">
    <font>
      <sz val="10"/>
      <color theme="1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1F2329"/>
      <name val="Calibri"/>
      <family val="2"/>
      <scheme val="minor"/>
    </font>
    <font>
      <sz val="9.75"/>
      <color rgb="FF7EDAFB"/>
      <name val="Calibri"/>
      <family val="2"/>
      <scheme val="minor"/>
    </font>
    <font>
      <sz val="9"/>
      <color rgb="FF7EDAFB"/>
      <name val="Calibri"/>
      <family val="2"/>
      <scheme val="minor"/>
    </font>
    <font>
      <sz val="9"/>
      <color rgb="FF7EDAFB"/>
      <name val="Calibri"/>
      <family val="2"/>
      <scheme val="minor"/>
    </font>
    <font>
      <sz val="9.75"/>
      <color rgb="FF7EDAFB"/>
      <name val="Calibri"/>
      <family val="2"/>
      <scheme val="minor"/>
    </font>
    <font>
      <sz val="9.75"/>
      <color rgb="FFF54A45"/>
      <name val="Calibri"/>
      <family val="2"/>
      <scheme val="minor"/>
    </font>
    <font>
      <sz val="9"/>
      <color rgb="FFF54A45"/>
      <name val="Calibri"/>
      <family val="2"/>
      <scheme val="minor"/>
    </font>
    <font>
      <sz val="9.75"/>
      <color rgb="FFF54A45"/>
      <name val="Calibri"/>
      <family val="2"/>
      <scheme val="minor"/>
    </font>
    <font>
      <sz val="9"/>
      <color rgb="FFF54A45"/>
      <name val="Calibri"/>
      <family val="2"/>
      <scheme val="minor"/>
    </font>
    <font>
      <sz val="9.75"/>
      <color rgb="FFD83931"/>
      <name val="Calibri"/>
      <family val="2"/>
      <scheme val="minor"/>
    </font>
    <font>
      <sz val="9.75"/>
      <color rgb="FFD83931"/>
      <name val="Calibri"/>
      <family val="2"/>
      <scheme val="minor"/>
    </font>
    <font>
      <sz val="9"/>
      <color rgb="FFD83931"/>
      <name val="Calibri"/>
      <family val="2"/>
      <scheme val="minor"/>
    </font>
    <font>
      <sz val="9"/>
      <color rgb="FFD83931"/>
      <name val="Calibri"/>
      <family val="2"/>
      <scheme val="minor"/>
    </font>
    <font>
      <sz val="9.75"/>
      <color rgb="FF2EA121"/>
      <name val="Calibri"/>
      <family val="2"/>
      <scheme val="minor"/>
    </font>
    <font>
      <sz val="9"/>
      <color rgb="FF2EA121"/>
      <name val="Calibri"/>
      <family val="2"/>
      <scheme val="minor"/>
    </font>
    <font>
      <sz val="9.75"/>
      <color rgb="FF2EA121"/>
      <name val="Calibri"/>
      <family val="2"/>
      <scheme val="minor"/>
    </font>
    <font>
      <sz val="9"/>
      <color rgb="FF2EA121"/>
      <name val="Calibri"/>
      <family val="2"/>
      <scheme val="minor"/>
    </font>
    <font>
      <sz val="9"/>
      <color rgb="FF000000"/>
      <name val="Calibri"/>
      <family val="2"/>
      <scheme val="minor"/>
    </font>
    <font>
      <sz val="10.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b val="true"/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b val="true"/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9.75"/>
      <color rgb="FF000000"/>
      <name val="Calibri"/>
      <family val="2"/>
      <scheme val="minor"/>
    </font>
    <font>
      <sz val="11"/>
      <color rgb="FFB15D24"/>
      <name val="Calibri"/>
      <family val="2"/>
      <scheme val="minor"/>
    </font>
    <font>
      <sz val="11"/>
      <color rgb="FF0070C0"/>
      <name val="Calibri"/>
      <family val="2"/>
      <scheme val="minor"/>
    </font>
    <font>
      <sz val="9.75"/>
      <color rgb="FF000000"/>
      <name val="Calibri"/>
      <family val="2"/>
      <scheme val="minor"/>
    </font>
  </fonts>
  <fills count="21">
    <fill>
      <patternFill patternType="none">
        <fgColor/>
        <bgColor/>
      </patternFill>
    </fill>
    <fill>
      <patternFill patternType="gray125">
        <fgColor/>
        <bgColor/>
      </patternFill>
    </fill>
    <fill>
      <patternFill patternType="solid">
        <fgColor rgb="FFFFF2CB"/>
        <bgColor/>
      </patternFill>
    </fill>
    <fill>
      <patternFill patternType="solid">
        <fgColor rgb="FFFFE598"/>
        <bgColor/>
      </patternFill>
    </fill>
    <fill>
      <patternFill patternType="solid">
        <fgColor rgb="FFC8C8C8"/>
        <bgColor/>
      </patternFill>
    </fill>
    <fill>
      <patternFill patternType="solid">
        <fgColor rgb="FFF4B083"/>
        <bgColor/>
      </patternFill>
    </fill>
    <fill>
      <patternFill patternType="solid">
        <fgColor rgb="FFFFC000"/>
        <bgColor/>
      </patternFill>
    </fill>
    <fill>
      <patternFill patternType="solid">
        <fgColor rgb="FFE2EEDA"/>
        <bgColor/>
      </patternFill>
    </fill>
    <fill>
      <patternFill patternType="solid">
        <fgColor rgb="FFF4B083"/>
        <bgColor/>
      </patternFill>
    </fill>
    <fill>
      <patternFill patternType="solid">
        <fgColor rgb="FFC8C8C8"/>
        <bgColor/>
      </patternFill>
    </fill>
    <fill>
      <patternFill patternType="solid">
        <fgColor rgb="FFF4B083"/>
        <bgColor/>
      </patternFill>
    </fill>
    <fill>
      <patternFill patternType="solid">
        <fgColor rgb="FFFFC000"/>
        <bgColor/>
      </patternFill>
    </fill>
    <fill>
      <patternFill patternType="solid">
        <fgColor rgb="FFE2EEDA"/>
        <bgColor/>
      </patternFill>
    </fill>
    <fill>
      <patternFill patternType="solid">
        <fgColor rgb="FF00B050"/>
        <bgColor/>
      </patternFill>
    </fill>
    <fill>
      <patternFill patternType="solid">
        <fgColor rgb="FF92D050"/>
        <bgColor/>
      </patternFill>
    </fill>
    <fill>
      <patternFill patternType="solid">
        <fgColor rgb="FFFFC000"/>
        <bgColor/>
      </patternFill>
    </fill>
    <fill>
      <patternFill patternType="solid">
        <fgColor rgb="FFFFFF00"/>
        <bgColor/>
      </patternFill>
    </fill>
    <fill>
      <patternFill patternType="solid">
        <fgColor rgb="FFFFD965"/>
        <bgColor/>
      </patternFill>
    </fill>
    <fill>
      <patternFill patternType="solid">
        <fgColor rgb="FFFF6600"/>
        <bgColor/>
      </patternFill>
    </fill>
    <fill>
      <patternFill patternType="solid">
        <fgColor rgb="FF00B0F0"/>
        <bgColor/>
      </patternFill>
    </fill>
    <fill>
      <patternFill patternType="solid">
        <fgColor rgb="FFF2F2F2"/>
        <bgColor/>
      </patternFill>
    </fill>
  </fills>
  <borders count="65"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</borders>
  <cellStyleXfs count="1">
    <xf applyAlignment="true" applyBorder="false" applyFill="false" applyFont="false" applyNumberFormat="false" applyProtection="false" borderId="0" fillId="0" fontId="0" numFmtId="0"/>
  </cellStyleXfs>
  <cellXfs count="65">
    <xf applyAlignment="false" applyBorder="false" applyFill="false" applyFont="false" applyNumberFormat="false" applyProtection="false" borderId="0" fillId="0" fontId="0" numFmtId="0" xfId="0">
      <alignment vertical="center"/>
    </xf>
    <xf applyAlignment="true" applyBorder="false" applyFill="false" applyFont="true" applyNumberFormat="false" applyProtection="false" borderId="1" fillId="0" fontId="1" numFmtId="0" xfId="0">
      <alignment vertical="bottom"/>
    </xf>
    <xf applyAlignment="true" applyBorder="false" applyFill="false" applyFont="true" applyNumberFormat="true" applyProtection="false" borderId="2" fillId="0" fontId="2" numFmtId="164" xfId="0">
      <alignment vertical="bottom"/>
    </xf>
    <xf applyAlignment="true" applyBorder="false" applyFill="false" applyFont="true" applyNumberFormat="false" applyProtection="false" borderId="3" fillId="0" fontId="3" numFmtId="0" xfId="0">
      <alignment vertical="bottom" wrapText="true"/>
    </xf>
    <xf applyAlignment="true" applyBorder="false" applyFill="false" applyFont="true" applyNumberFormat="false" applyProtection="false" borderId="4" fillId="0" fontId="4" numFmtId="0" xfId="0">
      <alignment vertical="center"/>
    </xf>
    <xf applyAlignment="true" applyBorder="false" applyFill="false" applyFont="true" applyNumberFormat="false" applyProtection="false" borderId="5" fillId="0" fontId="5" numFmtId="0" xfId="0">
      <alignment vertical="center"/>
    </xf>
    <xf applyAlignment="true" applyBorder="false" applyFill="false" applyFont="true" applyNumberFormat="false" applyProtection="false" borderId="6" fillId="0" fontId="6" numFmtId="0" xfId="0">
      <alignment vertical="center" wrapText="true"/>
    </xf>
    <xf applyAlignment="true" applyBorder="false" applyFill="false" applyFont="true" applyNumberFormat="false" applyProtection="false" borderId="7" fillId="0" fontId="7" numFmtId="0" xfId="0">
      <alignment vertical="center"/>
    </xf>
    <xf applyAlignment="true" applyBorder="false" applyFill="false" applyFont="true" applyNumberFormat="false" applyProtection="false" borderId="8" fillId="0" fontId="8" numFmtId="0" xfId="0">
      <alignment vertical="bottom"/>
    </xf>
    <xf applyAlignment="true" applyBorder="false" applyFill="false" applyFont="true" applyNumberFormat="false" applyProtection="false" borderId="9" fillId="0" fontId="9" numFmtId="0" xfId="0">
      <alignment vertical="center"/>
    </xf>
    <xf applyAlignment="true" applyBorder="false" applyFill="false" applyFont="true" applyNumberFormat="false" applyProtection="false" borderId="10" fillId="0" fontId="10" numFmtId="0" xfId="0">
      <alignment vertical="center"/>
    </xf>
    <xf applyAlignment="true" applyBorder="false" applyFill="false" applyFont="true" applyNumberFormat="false" applyProtection="false" borderId="11" fillId="0" fontId="11" numFmtId="0" xfId="0">
      <alignment vertical="center" wrapText="true"/>
    </xf>
    <xf applyAlignment="true" applyBorder="false" applyFill="false" applyFont="true" applyNumberFormat="false" applyProtection="false" borderId="12" fillId="0" fontId="12" numFmtId="0" xfId="0">
      <alignment vertical="bottom"/>
    </xf>
    <xf applyAlignment="true" applyBorder="false" applyFill="false" applyFont="true" applyNumberFormat="false" applyProtection="false" borderId="13" fillId="0" fontId="13" numFmtId="0" xfId="0">
      <alignment vertical="center"/>
    </xf>
    <xf applyAlignment="true" applyBorder="false" applyFill="false" applyFont="true" applyNumberFormat="false" applyProtection="false" borderId="14" fillId="0" fontId="14" numFmtId="0" xfId="0">
      <alignment vertical="center"/>
    </xf>
    <xf applyAlignment="true" applyBorder="false" applyFill="false" applyFont="true" applyNumberFormat="false" applyProtection="false" borderId="15" fillId="0" fontId="15" numFmtId="0" xfId="0">
      <alignment vertical="bottom"/>
    </xf>
    <xf applyAlignment="true" applyBorder="false" applyFill="false" applyFont="true" applyNumberFormat="false" applyProtection="false" borderId="16" fillId="0" fontId="16" numFmtId="0" xfId="0">
      <alignment vertical="center" wrapText="true"/>
    </xf>
    <xf applyAlignment="true" applyBorder="false" applyFill="false" applyFont="true" applyNumberFormat="false" applyProtection="false" borderId="17" fillId="0" fontId="17" numFmtId="0" xfId="0">
      <alignment vertical="center"/>
    </xf>
    <xf applyAlignment="true" applyBorder="false" applyFill="false" applyFont="true" applyNumberFormat="false" applyProtection="false" borderId="18" fillId="0" fontId="18" numFmtId="0" xfId="0">
      <alignment vertical="bottom"/>
    </xf>
    <xf applyAlignment="true" applyBorder="false" applyFill="false" applyFont="true" applyNumberFormat="false" applyProtection="false" borderId="19" fillId="0" fontId="19" numFmtId="0" xfId="0">
      <alignment vertical="center"/>
    </xf>
    <xf applyAlignment="true" applyBorder="false" applyFill="false" applyFont="true" applyNumberFormat="false" applyProtection="false" borderId="20" fillId="0" fontId="20" numFmtId="0" xfId="0">
      <alignment vertical="center" wrapText="true"/>
    </xf>
    <xf applyAlignment="true" applyBorder="false" applyFill="false" applyFont="true" applyNumberFormat="false" applyProtection="false" borderId="21" fillId="0" fontId="21" numFmtId="0" xfId="0">
      <alignment vertical="bottom"/>
    </xf>
    <xf applyAlignment="true" applyBorder="false" applyFill="false" applyFont="true" applyNumberFormat="false" applyProtection="false" borderId="22" fillId="0" fontId="22" numFmtId="0" xfId="0">
      <alignment vertical="center"/>
    </xf>
    <xf applyAlignment="true" applyBorder="false" applyFill="false" applyFont="true" applyNumberFormat="false" applyProtection="false" borderId="23" fillId="0" fontId="23" numFmtId="0" xfId="0">
      <alignment vertical="center"/>
    </xf>
    <xf applyAlignment="true" applyBorder="false" applyFill="false" applyFont="true" applyNumberFormat="false" applyProtection="false" borderId="24" fillId="0" fontId="24" numFmtId="0" xfId="0">
      <alignment vertical="center" wrapText="true"/>
    </xf>
    <xf applyAlignment="true" applyBorder="false" applyFill="false" applyFont="true" applyNumberFormat="false" applyProtection="false" borderId="25" fillId="0" fontId="25" numFmtId="0" xfId="0">
      <alignment vertical="center"/>
    </xf>
    <xf applyAlignment="true" applyBorder="false" applyFill="false" applyFont="true" applyNumberFormat="false" applyProtection="false" borderId="26" fillId="0" fontId="26" numFmtId="0" xfId="0">
      <alignment vertical="bottom"/>
    </xf>
    <xf applyAlignment="true" applyBorder="false" applyFill="false" applyFont="true" applyNumberFormat="false" applyProtection="false" borderId="27" fillId="0" fontId="27" numFmtId="0" xfId="0">
      <alignment vertical="bottom"/>
    </xf>
    <xf applyAlignment="true" applyBorder="false" applyFill="false" applyFont="true" applyNumberFormat="false" applyProtection="false" borderId="28" fillId="0" fontId="28" numFmtId="0" xfId="0">
      <alignment horizontal="center" vertical="bottom"/>
    </xf>
    <xf applyAlignment="true" applyBorder="false" applyFill="false" applyFont="true" applyNumberFormat="false" applyProtection="false" borderId="29" fillId="0" fontId="29" numFmtId="0" xfId="0">
      <alignment horizontal="right" vertical="bottom"/>
    </xf>
    <xf applyAlignment="true" applyBorder="false" applyFill="false" applyFont="true" applyNumberFormat="false" applyProtection="false" borderId="30" fillId="0" fontId="30" numFmtId="0" xfId="0">
      <alignment horizontal="left" vertical="bottom"/>
    </xf>
    <xf applyAlignment="true" applyBorder="false" applyFill="false" applyFont="true" applyNumberFormat="true" applyProtection="false" borderId="31" fillId="0" fontId="31" numFmtId="165" xfId="0">
      <alignment horizontal="center" vertical="bottom"/>
    </xf>
    <xf applyAlignment="true" applyBorder="false" applyFill="false" applyFont="true" applyNumberFormat="true" applyProtection="false" borderId="32" fillId="0" fontId="32" numFmtId="166" xfId="0">
      <alignment horizontal="center" vertical="bottom"/>
    </xf>
    <xf applyAlignment="true" applyBorder="false" applyFill="false" applyFont="true" applyNumberFormat="false" applyProtection="false" borderId="33" fillId="2" fontId="33" numFmtId="0" xfId="0">
      <alignment horizontal="left" vertical="center" wrapText="true"/>
    </xf>
    <xf applyAlignment="true" applyBorder="false" applyFill="false" applyFont="true" applyNumberFormat="false" applyProtection="false" borderId="34" fillId="3" fontId="34" numFmtId="0" xfId="0">
      <alignment horizontal="center" vertical="center" wrapText="true"/>
    </xf>
    <xf applyAlignment="true" applyBorder="false" applyFill="false" applyFont="true" applyNumberFormat="false" applyProtection="false" borderId="35" fillId="4" fontId="35" numFmtId="0" xfId="0">
      <alignment horizontal="center" vertical="center" wrapText="true"/>
    </xf>
    <xf applyAlignment="true" applyBorder="false" applyFill="false" applyFont="true" applyNumberFormat="false" applyProtection="false" borderId="36" fillId="5" fontId="36" numFmtId="0" xfId="0">
      <alignment horizontal="center" vertical="center" wrapText="true"/>
    </xf>
    <xf applyAlignment="true" applyBorder="false" applyFill="false" applyFont="true" applyNumberFormat="false" applyProtection="false" borderId="37" fillId="6" fontId="37" numFmtId="0" xfId="0">
      <alignment horizontal="center" vertical="center" wrapText="true"/>
    </xf>
    <xf applyAlignment="true" applyBorder="false" applyFill="false" applyFont="true" applyNumberFormat="false" applyProtection="false" borderId="38" fillId="0" fontId="38" numFmtId="0" xfId="0">
      <alignment vertical="center" wrapText="true"/>
    </xf>
    <xf applyAlignment="true" applyBorder="false" applyFill="false" applyFont="true" applyNumberFormat="false" applyProtection="false" borderId="39" fillId="7" fontId="39" numFmtId="0" xfId="0">
      <alignment horizontal="center" vertical="center" wrapText="true"/>
    </xf>
    <xf applyAlignment="true" applyBorder="false" applyFill="false" applyFont="true" applyNumberFormat="false" applyProtection="false" borderId="40" fillId="8" fontId="40" numFmtId="0" xfId="0">
      <alignment horizontal="left" vertical="center" wrapText="true"/>
    </xf>
    <xf applyAlignment="true" applyBorder="false" applyFill="false" applyFont="true" applyNumberFormat="true" applyProtection="false" borderId="41" fillId="9" fontId="41" numFmtId="167" xfId="0">
      <alignment horizontal="center" vertical="center" wrapText="true"/>
    </xf>
    <xf applyAlignment="true" applyBorder="false" applyFill="false" applyFont="true" applyNumberFormat="false" applyProtection="false" borderId="42" fillId="10" fontId="42" numFmtId="0" xfId="0">
      <alignment horizontal="right" vertical="center" wrapText="true"/>
    </xf>
    <xf applyAlignment="true" applyBorder="false" applyFill="false" applyFont="true" applyNumberFormat="false" applyProtection="false" borderId="43" fillId="11" fontId="43" numFmtId="0" xfId="0">
      <alignment horizontal="center" vertical="center" wrapText="true"/>
    </xf>
    <xf applyAlignment="true" applyBorder="false" applyFill="false" applyFont="true" applyNumberFormat="true" applyProtection="false" borderId="44" fillId="12" fontId="44" numFmtId="168" xfId="0">
      <alignment horizontal="center" vertical="center" wrapText="true"/>
    </xf>
    <xf applyAlignment="true" applyBorder="false" applyFill="false" applyFont="true" applyNumberFormat="false" applyProtection="false" borderId="45" fillId="0" fontId="45" numFmtId="0" xfId="0">
      <alignment horizontal="center" vertical="center"/>
    </xf>
    <xf applyAlignment="true" applyBorder="false" applyFill="false" applyFont="true" applyNumberFormat="false" applyProtection="false" borderId="46" fillId="0" fontId="46" numFmtId="0" xfId="0">
      <alignment horizontal="right" vertical="center"/>
    </xf>
    <xf applyAlignment="true" applyBorder="false" applyFill="false" applyFont="true" applyNumberFormat="false" applyProtection="false" borderId="47" fillId="0" fontId="47" numFmtId="0" xfId="0">
      <alignment horizontal="left" vertical="center"/>
    </xf>
    <xf applyAlignment="true" applyBorder="false" applyFill="false" applyFont="true" applyNumberFormat="true" applyProtection="false" borderId="48" fillId="0" fontId="48" numFmtId="169" xfId="0">
      <alignment horizontal="right" vertical="center"/>
    </xf>
    <xf applyAlignment="true" applyBorder="false" applyFill="false" applyFont="true" applyNumberFormat="false" applyProtection="false" borderId="49" fillId="13" fontId="49" numFmtId="0" xfId="0">
      <alignment horizontal="center" vertical="center"/>
    </xf>
    <xf applyAlignment="true" applyBorder="false" applyFill="false" applyFont="true" applyNumberFormat="false" applyProtection="false" borderId="50" fillId="0" fontId="50" numFmtId="0" xfId="0">
      <alignment vertical="bottom"/>
    </xf>
    <xf applyAlignment="true" applyBorder="false" applyFill="false" applyFont="true" applyNumberFormat="false" applyProtection="false" borderId="51" fillId="0" fontId="51" numFmtId="0" xfId="0">
      <alignment horizontal="center" vertical="center"/>
    </xf>
    <xf applyAlignment="true" applyBorder="false" applyFill="false" applyFont="true" applyNumberFormat="true" applyProtection="false" borderId="52" fillId="0" fontId="52" numFmtId="170" xfId="0">
      <alignment horizontal="right" vertical="center"/>
    </xf>
    <xf applyAlignment="true" applyBorder="false" applyFill="false" applyFont="true" applyNumberFormat="true" applyProtection="false" borderId="53" fillId="0" fontId="53" numFmtId="171" xfId="0">
      <alignment horizontal="center" vertical="center"/>
    </xf>
    <xf applyAlignment="true" applyBorder="false" applyFill="false" applyFont="true" applyNumberFormat="false" applyProtection="false" borderId="54" fillId="0" fontId="54" numFmtId="0" xfId="0">
      <alignment vertical="bottom"/>
    </xf>
    <xf applyAlignment="false" applyBorder="false" applyFill="false" applyFont="false" applyNumberFormat="false" applyProtection="false" borderId="55" fillId="14" fontId="0" numFmtId="0" xfId="0">
      <alignment/>
    </xf>
    <xf applyAlignment="false" applyBorder="false" applyFill="false" applyFont="true" applyNumberFormat="false" applyProtection="false" borderId="56" fillId="0" fontId="55" numFmtId="0" xfId="0">
      <alignment/>
    </xf>
    <xf applyAlignment="false" applyBorder="false" applyFill="false" applyFont="true" applyNumberFormat="false" applyProtection="false" borderId="57" fillId="0" fontId="56" numFmtId="0" xfId="0">
      <alignment/>
    </xf>
    <xf applyAlignment="false" applyBorder="false" applyFill="false" applyFont="false" applyNumberFormat="false" applyProtection="false" borderId="58" fillId="15" fontId="0" numFmtId="0" xfId="0">
      <alignment/>
    </xf>
    <xf applyAlignment="false" applyBorder="false" applyFill="false" applyFont="false" applyNumberFormat="false" applyProtection="false" borderId="59" fillId="16" fontId="0" numFmtId="0" xfId="0">
      <alignment/>
    </xf>
    <xf applyAlignment="false" applyBorder="false" applyFill="false" applyFont="false" applyNumberFormat="false" applyProtection="false" borderId="60" fillId="17" fontId="0" numFmtId="0" xfId="0">
      <alignment/>
    </xf>
    <xf applyAlignment="false" applyBorder="false" applyFill="false" applyFont="false" applyNumberFormat="false" applyProtection="false" borderId="61" fillId="18" fontId="0" numFmtId="0" xfId="0">
      <alignment/>
    </xf>
    <xf applyAlignment="false" applyBorder="false" applyFill="false" applyFont="false" applyNumberFormat="false" applyProtection="false" borderId="62" fillId="19" fontId="0" numFmtId="0" xfId="0">
      <alignment/>
    </xf>
    <xf applyAlignment="false" applyBorder="false" applyFill="false" applyFont="false" applyNumberFormat="false" applyProtection="false" borderId="63" fillId="20" fontId="0" numFmtId="0" xfId="0">
      <alignment/>
    </xf>
    <xf applyAlignment="true" applyBorder="false" applyFill="false" applyFont="true" applyNumberFormat="true" applyProtection="false" borderId="64" fillId="0" fontId="57" numFmtId="172" xfId="0">
      <alignment vertical="bottom"/>
    </xf>
  </cellXfs>
  <cellStyles count="1">
    <cellStyle builtinId="0" name="Normal" xfId="0"/>
  </cellStyles>
  <dxfs count="80">
    <dxf>
      <fill>
        <patternFill patternType="solid">
          <fgColor/>
          <bgColor rgb="FF92D050"/>
        </patternFill>
      </fill>
    </dxf>
    <dxf>
      <font>
        <sz val="11"/>
        <color rgb="FFB15D24"/>
        <name val="Calibri"/>
        <family val="2"/>
        <scheme val="minor"/>
      </font>
    </dxf>
    <dxf>
      <font>
        <sz val="11"/>
        <color rgb="FF0070C0"/>
        <name val="Calibri"/>
        <family val="2"/>
        <scheme val="minor"/>
      </font>
    </dxf>
    <dxf>
      <fill>
        <patternFill patternType="solid">
          <fgColor/>
          <bgColor rgb="FFFFC00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FFC00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FFFF00"/>
        </patternFill>
      </fill>
    </dxf>
    <dxf>
      <fill>
        <patternFill patternType="solid">
          <fgColor/>
          <bgColor rgb="FFFFD965"/>
        </patternFill>
      </fill>
    </dxf>
    <dxf>
      <fill>
        <patternFill patternType="solid">
          <fgColor/>
          <bgColor rgb="FFFF660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00B0F0"/>
        </patternFill>
      </fill>
    </dxf>
    <dxf>
      <font>
        <sz val="11"/>
        <color rgb="FFB15D24"/>
        <name val="Calibri"/>
        <family val="2"/>
        <scheme val="minor"/>
      </font>
    </dxf>
    <dxf>
      <font>
        <sz val="11"/>
        <color rgb="FF0070C0"/>
        <name val="Calibri"/>
        <family val="2"/>
        <scheme val="minor"/>
      </font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FFC00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ont>
        <sz val="11"/>
        <color rgb="FFB15D24"/>
        <name val="Calibri"/>
        <family val="2"/>
        <scheme val="minor"/>
      </font>
    </dxf>
    <dxf>
      <font>
        <sz val="11"/>
        <color rgb="FF0070C0"/>
        <name val="Calibri"/>
        <family val="2"/>
        <scheme val="minor"/>
      </font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ont>
        <sz val="11"/>
        <color rgb="FFB15D24"/>
        <name val="Calibri"/>
        <family val="2"/>
        <scheme val="minor"/>
      </font>
    </dxf>
    <dxf>
      <font>
        <sz val="11"/>
        <color rgb="FF0070C0"/>
        <name val="Calibri"/>
        <family val="2"/>
        <scheme val="minor"/>
      </font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ont>
        <sz val="11"/>
        <color rgb="FFB15D24"/>
        <name val="Calibri"/>
        <family val="2"/>
        <scheme val="minor"/>
      </font>
    </dxf>
    <dxf>
      <font>
        <sz val="11"/>
        <color rgb="FF0070C0"/>
        <name val="Calibri"/>
        <family val="2"/>
        <scheme val="minor"/>
      </font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ont>
        <sz val="11"/>
        <color rgb="FFB15D24"/>
        <name val="Calibri"/>
        <family val="2"/>
        <scheme val="minor"/>
      </font>
    </dxf>
    <dxf>
      <font>
        <sz val="11"/>
        <color rgb="FF0070C0"/>
        <name val="Calibri"/>
        <family val="2"/>
        <scheme val="minor"/>
      </font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ont>
        <sz val="11"/>
        <color rgb="FFB15D24"/>
        <name val="Calibri"/>
        <family val="2"/>
        <scheme val="minor"/>
      </font>
    </dxf>
    <dxf>
      <font>
        <sz val="11"/>
        <color rgb="FF0070C0"/>
        <name val="Calibri"/>
        <family val="2"/>
        <scheme val="minor"/>
      </font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FFFF00"/>
        </patternFill>
      </fill>
    </dxf>
    <dxf>
      <fill>
        <patternFill patternType="solid">
          <fgColor/>
          <bgColor rgb="FFFFD965"/>
        </patternFill>
      </fill>
    </dxf>
    <dxf>
      <fill>
        <patternFill patternType="solid">
          <fgColor/>
          <bgColor rgb="FFFF6600"/>
        </patternFill>
      </fill>
    </dxf>
    <dxf>
      <fill>
        <patternFill patternType="solid">
          <fgColor/>
          <bgColor rgb="FF92D050"/>
        </patternFill>
      </fill>
    </dxf>
    <dxf>
      <fill>
        <patternFill patternType="solid">
          <fgColor/>
          <bgColor rgb="FF00B0F0"/>
        </patternFill>
      </fill>
    </dxf>
    <dxf>
      <fill>
        <patternFill patternType="solid">
          <fgColor/>
          <bgColor rgb="FFF2F2F2"/>
        </patternFill>
      </fill>
    </dxf>
    <dxf>
      <fill>
        <patternFill patternType="solid">
          <fgColor/>
          <bgColor rgb="FF92D050"/>
        </patternFill>
      </fill>
    </dxf>
    <dxf>
      <font>
        <sz val="11"/>
        <color rgb="FFB15D24"/>
        <name val="Calibri"/>
        <family val="2"/>
        <scheme val="minor"/>
      </font>
    </dxf>
    <dxf>
      <font>
        <sz val="11"/>
        <color rgb="FF0070C0"/>
        <name val="Calibri"/>
        <family val="2"/>
        <scheme val="minor"/>
      </font>
    </dxf>
    <dxf>
      <fill>
        <patternFill patternType="solid">
          <fgColor/>
          <bgColor rgb="FFFFC000"/>
        </patternFill>
      </fill>
    </dxf>
  </dxfs>
  <tableStyles count="0" defaultPivotStyle="PivotStyleLight16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
<Relationships xmlns="http://schemas.openxmlformats.org/package/2006/relationships"><Relationship Id="rId3" Target="styles.xml" Type="http://schemas.openxmlformats.org/officeDocument/2006/relationships/styles"></Relationship><Relationship Id="rId2" Target="theme/theme1.xml" Type="http://schemas.openxmlformats.org/officeDocument/2006/relationships/theme"></Relationship><Relationship Id="rId4" Target="sharedStrings.xml" Type="http://schemas.openxmlformats.org/officeDocument/2006/relationships/sharedStrings"></Relationship><Relationship Id="rId5" Target="worksheets/sheet2.xml" Type="http://schemas.openxmlformats.org/officeDocument/2006/relationships/worksheet"></Relationship><Relationship Id="rId6" Target="worksheets/sheet3.xml" Type="http://schemas.openxmlformats.org/officeDocument/2006/relationships/worksheet"></Relationship><Relationship Id="rId7" Target="worksheets/sheet4.xml" Type="http://schemas.openxmlformats.org/officeDocument/2006/relationships/worksheet"></Relationship><Relationship Id="rId8" Target="worksheets/sheet5.xml" Type="http://schemas.openxmlformats.org/officeDocument/2006/relationships/worksheet"></Relationship><Relationship Id="rId9" Target="worksheets/sheet6.xml" Type="http://schemas.openxmlformats.org/officeDocument/2006/relationships/worksheet"></Relationship><Relationship Id="rId10" Target="worksheets/sheet7.xml" Type="http://schemas.openxmlformats.org/officeDocument/2006/relationships/worksheet"></Relationship><Relationship Id="rId11" Target="worksheets/sheet8.xml" Type="http://schemas.openxmlformats.org/officeDocument/2006/relationships/worksheet"></Relationship></Relationships>
</file>

<file path=xl/drawings/_rels/drawing1.xml.rels><?xml version="1.0" encoding="UTF-8" standalone="yes"?>
<Relationships xmlns="http://schemas.openxmlformats.org/package/2006/relationships"><Relationship Id="rId1" Target="../media/image1.jpeg" Type="http://schemas.openxmlformats.org/officeDocument/2006/relationships/image"></Relationship><Relationship Id="rId2" Target="../media/image2.jpeg" Type="http://schemas.openxmlformats.org/officeDocument/2006/relationships/image"></Relationship><Relationship Id="rId3" Target="../media/image3.jpeg" Type="http://schemas.openxmlformats.org/officeDocument/2006/relationships/image"></Relationship><Relationship Id="rId4" Target="../media/image4.jpeg" Type="http://schemas.openxmlformats.org/officeDocument/2006/relationships/image"></Relationship><Relationship Id="rId5" Target="../media/image5.jpeg" Type="http://schemas.openxmlformats.org/officeDocument/2006/relationships/image"></Relationship><Relationship Id="rId6" Target="../media/image6.jpeg" Type="http://schemas.openxmlformats.org/officeDocument/2006/relationships/image"></Relationship><Relationship Id="rId7" Target="../media/image7.jpeg" Type="http://schemas.openxmlformats.org/officeDocument/2006/relationships/image"></Relationship><Relationship Id="rId8" Target="../media/image8.jpeg" Type="http://schemas.openxmlformats.org/officeDocument/2006/relationships/image"></Relationship><Relationship Id="rId9" Target="../media/image9.jpeg" Type="http://schemas.openxmlformats.org/officeDocument/2006/relationships/image"></Relationship><Relationship Id="rId10" Target="../media/image10.jpeg" Type="http://schemas.openxmlformats.org/officeDocument/2006/relationships/image"></Relationship><Relationship Id="rId11" Target="../media/image11.jpeg" Type="http://schemas.openxmlformats.org/officeDocument/2006/relationships/image"></Relationship><Relationship Id="rId12" Target="../media/image12.jpeg" Type="http://schemas.openxmlformats.org/officeDocument/2006/relationships/image"></Relationship><Relationship Id="rId13" Target="../media/image13.jpeg" Type="http://schemas.openxmlformats.org/officeDocument/2006/relationships/image"></Relationship><Relationship Id="rId14" Target="../media/image14.jpeg" Type="http://schemas.openxmlformats.org/officeDocument/2006/relationships/image"></Relationship><Relationship Id="rId15" Target="../media/image15.jpeg" Type="http://schemas.openxmlformats.org/officeDocument/2006/relationships/image"></Relationship><Relationship Id="rId16" Target="../media/image16.jpeg" Type="http://schemas.openxmlformats.org/officeDocument/2006/relationships/image"></Relationship><Relationship Id="rId17" Target="../media/image17.jpeg" Type="http://schemas.openxmlformats.org/officeDocument/2006/relationships/image"></Relationship><Relationship Id="rId18" Target="../media/image18.jpeg" Type="http://schemas.openxmlformats.org/officeDocument/2006/relationships/image"></Relationship><Relationship Id="rId19" Target="../media/image19.jpeg" Type="http://schemas.openxmlformats.org/officeDocument/2006/relationships/image"></Relationship><Relationship Id="rId20" Target="../media/image20.jpeg" Type="http://schemas.openxmlformats.org/officeDocument/2006/relationships/image"></Relationship><Relationship Id="rId21" Target="../media/image21.jpeg" Type="http://schemas.openxmlformats.org/officeDocument/2006/relationships/image"></Relationship><Relationship Id="rId22" Target="../media/image22.jpeg" Type="http://schemas.openxmlformats.org/officeDocument/2006/relationships/image"></Relationship><Relationship Id="rId23" Target="../media/image23.jpeg" Type="http://schemas.openxmlformats.org/officeDocument/2006/relationships/image"></Relationship><Relationship Id="rId24" Target="../media/image24.jpeg" Type="http://schemas.openxmlformats.org/officeDocument/2006/relationships/image"></Relationship><Relationship Id="rId25" Target="../media/image25.jpeg" Type="http://schemas.openxmlformats.org/officeDocument/2006/relationships/image"></Relationship><Relationship Id="rId26" Target="../media/image26.jpeg" Type="http://schemas.openxmlformats.org/officeDocument/2006/relationships/image"></Relationship><Relationship Id="rId27" Target="../media/image27.jpeg" Type="http://schemas.openxmlformats.org/officeDocument/2006/relationships/image"></Relationship><Relationship Id="rId28" Target="../media/image28.jpeg" Type="http://schemas.openxmlformats.org/officeDocument/2006/relationships/image"></Relationship><Relationship Id="rId29" Target="../media/image29.jpeg" Type="http://schemas.openxmlformats.org/officeDocument/2006/relationships/image"></Relationship><Relationship Id="rId30" Target="../media/image30.jpeg" Type="http://schemas.openxmlformats.org/officeDocument/2006/relationships/image"></Relationship><Relationship Id="rId31" Target="../media/image31.jpeg" Type="http://schemas.openxmlformats.org/officeDocument/2006/relationships/image"></Relationship><Relationship Id="rId32" Target="../media/image32.jpeg" Type="http://schemas.openxmlformats.org/officeDocument/2006/relationships/image"></Relationship><Relationship Id="rId33" Target="../media/image33.jpeg" Type="http://schemas.openxmlformats.org/officeDocument/2006/relationships/image"></Relationship><Relationship Id="rId34" Target="../media/image34.jpeg" Type="http://schemas.openxmlformats.org/officeDocument/2006/relationships/image"></Relationship><Relationship Id="rId35" Target="../media/image35.jpeg" Type="http://schemas.openxmlformats.org/officeDocument/2006/relationships/image"></Relationship><Relationship Id="rId36" Target="../media/image36.jpeg" Type="http://schemas.openxmlformats.org/officeDocument/2006/relationships/image"></Relationship><Relationship Id="rId37" Target="../media/image37.jpeg" Type="http://schemas.openxmlformats.org/officeDocument/2006/relationships/image"></Relationship><Relationship Id="rId38" Target="../media/image38.jpeg" Type="http://schemas.openxmlformats.org/officeDocument/2006/relationships/image"></Relationship><Relationship Id="rId39" Target="../media/image39.jpeg" Type="http://schemas.openxmlformats.org/officeDocument/2006/relationships/image"></Relationship><Relationship Id="rId40" Target="../media/image40.jpeg" Type="http://schemas.openxmlformats.org/officeDocument/2006/relationships/image"></Relationship><Relationship Id="rId41" Target="../media/image41.jpeg" Type="http://schemas.openxmlformats.org/officeDocument/2006/relationships/image"></Relationship><Relationship Id="rId42" Target="../media/image42.jpeg" Type="http://schemas.openxmlformats.org/officeDocument/2006/relationships/image"></Relationship><Relationship Id="rId43" Target="../media/image43.jpeg" Type="http://schemas.openxmlformats.org/officeDocument/2006/relationships/image"></Relationship><Relationship Id="rId44" Target="../media/image44.jpeg" Type="http://schemas.openxmlformats.org/officeDocument/2006/relationships/image"></Relationship><Relationship Id="rId45" Target="../media/image45.jpeg" Type="http://schemas.openxmlformats.org/officeDocument/2006/relationships/image"></Relationship><Relationship Id="rId46" Target="../media/image46.jpeg" Type="http://schemas.openxmlformats.org/officeDocument/2006/relationships/image"></Relationship><Relationship Id="rId47" Target="../media/image47.jpeg" Type="http://schemas.openxmlformats.org/officeDocument/2006/relationships/image"></Relationship><Relationship Id="rId48" Target="../media/image48.jpeg" Type="http://schemas.openxmlformats.org/officeDocument/2006/relationships/image"></Relationship><Relationship Id="rId49" Target="../media/image49.jpeg" Type="http://schemas.openxmlformats.org/officeDocument/2006/relationships/image"></Relationship><Relationship Id="rId50" Target="../media/image50.jpeg" Type="http://schemas.openxmlformats.org/officeDocument/2006/relationships/image"></Relationship><Relationship Id="rId51" Target="../media/image51.jpeg" Type="http://schemas.openxmlformats.org/officeDocument/2006/relationships/image"></Relationship><Relationship Id="rId52" Target="../media/image52.jpeg" Type="http://schemas.openxmlformats.org/officeDocument/2006/relationships/image"></Relationship><Relationship Id="rId53" Target="../media/image53.jpeg" Type="http://schemas.openxmlformats.org/officeDocument/2006/relationships/image"></Relationship><Relationship Id="rId54" Target="../media/image54.jpeg" Type="http://schemas.openxmlformats.org/officeDocument/2006/relationships/image"></Relationship><Relationship Id="rId55" Target="../media/image55.jpeg" Type="http://schemas.openxmlformats.org/officeDocument/2006/relationships/image"></Relationship><Relationship Id="rId56" Target="../media/image56.jpeg" Type="http://schemas.openxmlformats.org/officeDocument/2006/relationships/image"></Relationship><Relationship Id="rId57" Target="../media/image57.jpeg" Type="http://schemas.openxmlformats.org/officeDocument/2006/relationships/image"></Relationship><Relationship Id="rId58" Target="../media/image58.jpeg" Type="http://schemas.openxmlformats.org/officeDocument/2006/relationships/image"></Relationship><Relationship Id="rId59" Target="../media/image59.jpeg" Type="http://schemas.openxmlformats.org/officeDocument/2006/relationships/image"></Relationship><Relationship Id="rId60" Target="../media/image60.jpeg" Type="http://schemas.openxmlformats.org/officeDocument/2006/relationships/image"></Relationship><Relationship Id="rId61" Target="../media/image61.jpeg" Type="http://schemas.openxmlformats.org/officeDocument/2006/relationships/image"></Relationship><Relationship Id="rId62" Target="../media/image62.jpeg" Type="http://schemas.openxmlformats.org/officeDocument/2006/relationships/image"></Relationship><Relationship Id="rId63" Target="../media/image63.jpeg" Type="http://schemas.openxmlformats.org/officeDocument/2006/relationships/image"></Relationship><Relationship Id="rId64" Target="../media/image64.jpeg" Type="http://schemas.openxmlformats.org/officeDocument/2006/relationships/image"></Relationship><Relationship Id="rId65" Target="../media/image65.jpeg" Type="http://schemas.openxmlformats.org/officeDocument/2006/relationships/image"></Relationship><Relationship Id="rId66" Target="../media/image66.jpeg" Type="http://schemas.openxmlformats.org/officeDocument/2006/relationships/image"></Relationship><Relationship Id="rId67" Target="../media/image67.jpeg" Type="http://schemas.openxmlformats.org/officeDocument/2006/relationships/image"></Relationship><Relationship Id="rId68" Target="../media/image68.jpeg" Type="http://schemas.openxmlformats.org/officeDocument/2006/relationships/image"></Relationship><Relationship Id="rId69" Target="../media/image69.jpeg" Type="http://schemas.openxmlformats.org/officeDocument/2006/relationships/image"></Relationship><Relationship Id="rId70" Target="../media/image70.jpeg" Type="http://schemas.openxmlformats.org/officeDocument/2006/relationships/image"></Relationship><Relationship Id="rId71" Target="../media/image71.jpeg" Type="http://schemas.openxmlformats.org/officeDocument/2006/relationships/image"></Relationship><Relationship Id="rId72" Target="../media/image72.jpeg" Type="http://schemas.openxmlformats.org/officeDocument/2006/relationships/image"></Relationship><Relationship Id="rId73" Target="../media/image73.jpeg" Type="http://schemas.openxmlformats.org/officeDocument/2006/relationships/image"></Relationship><Relationship Id="rId74" Target="../media/image74.jpeg" Type="http://schemas.openxmlformats.org/officeDocument/2006/relationships/image"></Relationship><Relationship Id="rId75" Target="../media/image75.jpeg" Type="http://schemas.openxmlformats.org/officeDocument/2006/relationships/image"></Relationship><Relationship Id="rId76" Target="../media/image76.jpeg" Type="http://schemas.openxmlformats.org/officeDocument/2006/relationships/image"></Relationship><Relationship Id="rId77" Target="../media/image77.jpeg" Type="http://schemas.openxmlformats.org/officeDocument/2006/relationships/image"></Relationship><Relationship Id="rId78" Target="../media/image78.jpeg" Type="http://schemas.openxmlformats.org/officeDocument/2006/relationships/image"></Relationship><Relationship Id="rId79" Target="../media/image79.jpeg" Type="http://schemas.openxmlformats.org/officeDocument/2006/relationships/image"></Relationship><Relationship Id="rId80" Target="../media/image80.jpeg" Type="http://schemas.openxmlformats.org/officeDocument/2006/relationships/image"></Relationship><Relationship Id="rId81" Target="../media/image81.jpeg" Type="http://schemas.openxmlformats.org/officeDocument/2006/relationships/image"></Relationship><Relationship Id="rId82" Target="../media/image82.jpeg" Type="http://schemas.openxmlformats.org/officeDocument/2006/relationships/image"></Relationship><Relationship Id="rId83" Target="../media/image83.jpeg" Type="http://schemas.openxmlformats.org/officeDocument/2006/relationships/image"></Relationship><Relationship Id="rId84" Target="../media/image84.jpeg" Type="http://schemas.openxmlformats.org/officeDocument/2006/relationships/image"></Relationship><Relationship Id="rId85" Target="../media/image85.jpeg" Type="http://schemas.openxmlformats.org/officeDocument/2006/relationships/image"></Relationship><Relationship Id="rId86" Target="../media/image86.jpeg" Type="http://schemas.openxmlformats.org/officeDocument/2006/relationships/image"></Relationship><Relationship Id="rId87" Target="../media/image87.jpeg" Type="http://schemas.openxmlformats.org/officeDocument/2006/relationships/image"></Relationship><Relationship Id="rId88" Target="../media/image88.jpeg" Type="http://schemas.openxmlformats.org/officeDocument/2006/relationships/image"></Relationship><Relationship Id="rId89" Target="../media/image89.jpeg" Type="http://schemas.openxmlformats.org/officeDocument/2006/relationships/image"></Relationship><Relationship Id="rId90" Target="../media/image90.jpeg" Type="http://schemas.openxmlformats.org/officeDocument/2006/relationships/image"></Relationship><Relationship Id="rId91" Target="../media/image91.jpeg" Type="http://schemas.openxmlformats.org/officeDocument/2006/relationships/image"></Relationship><Relationship Id="rId92" Target="../media/image92.jpeg" Type="http://schemas.openxmlformats.org/officeDocument/2006/relationships/image"></Relationship><Relationship Id="rId93" Target="../media/image93.jpeg" Type="http://schemas.openxmlformats.org/officeDocument/2006/relationships/image"></Relationship><Relationship Id="rId94" Target="../media/image94.jpeg" Type="http://schemas.openxmlformats.org/officeDocument/2006/relationships/image"></Relationship><Relationship Id="rId95" Target="../media/image95.jpeg" Type="http://schemas.openxmlformats.org/officeDocument/2006/relationships/image"></Relationship><Relationship Id="rId96" Target="../media/image96.jpeg" Type="http://schemas.openxmlformats.org/officeDocument/2006/relationships/image"></Relationship><Relationship Id="rId97" Target="../media/image97.jpeg" Type="http://schemas.openxmlformats.org/officeDocument/2006/relationships/image"></Relationship><Relationship Id="rId98" Target="../media/image98.jpeg" Type="http://schemas.openxmlformats.org/officeDocument/2006/relationships/image"></Relationship><Relationship Id="rId99" Target="../media/image99.jpeg" Type="http://schemas.openxmlformats.org/officeDocument/2006/relationships/image"></Relationship><Relationship Id="rId100" Target="../media/image100.jpeg" Type="http://schemas.openxmlformats.org/officeDocument/2006/relationships/image"></Relationship><Relationship Id="rId101" Target="../media/image101.jpeg" Type="http://schemas.openxmlformats.org/officeDocument/2006/relationships/image"></Relationship><Relationship Id="rId102" Target="../media/image102.jpeg" Type="http://schemas.openxmlformats.org/officeDocument/2006/relationships/image"></Relationship><Relationship Id="rId103" Target="../media/image103.jpeg" Type="http://schemas.openxmlformats.org/officeDocument/2006/relationships/image"></Relationship><Relationship Id="rId104" Target="../media/image104.jpeg" Type="http://schemas.openxmlformats.org/officeDocument/2006/relationships/image"></Relationship><Relationship Id="rId105" Target="../media/image105.jpeg" Type="http://schemas.openxmlformats.org/officeDocument/2006/relationships/image"></Relationship><Relationship Id="rId106" Target="../media/image106.jpeg" Type="http://schemas.openxmlformats.org/officeDocument/2006/relationships/image"></Relationship><Relationship Id="rId107" Target="../media/image107.jpeg" Type="http://schemas.openxmlformats.org/officeDocument/2006/relationships/image"></Relationship><Relationship Id="rId108" Target="../media/image108.jpeg" Type="http://schemas.openxmlformats.org/officeDocument/2006/relationships/image"></Relationship><Relationship Id="rId109" Target="../media/image109.jpeg" Type="http://schemas.openxmlformats.org/officeDocument/2006/relationships/image"></Relationship><Relationship Id="rId110" Target="../media/image110.jpeg" Type="http://schemas.openxmlformats.org/officeDocument/2006/relationships/image"></Relationship><Relationship Id="rId111" Target="../media/image111.jpeg" Type="http://schemas.openxmlformats.org/officeDocument/2006/relationships/image"></Relationship><Relationship Id="rId112" Target="../media/image112.jpeg" Type="http://schemas.openxmlformats.org/officeDocument/2006/relationships/image"></Relationship><Relationship Id="rId113" Target="../media/image113.jpeg" Type="http://schemas.openxmlformats.org/officeDocument/2006/relationships/image"></Relationship><Relationship Id="rId114" Target="../media/image114.jpeg" Type="http://schemas.openxmlformats.org/officeDocument/2006/relationships/image"></Relationship><Relationship Id="rId115" Target="../media/image115.jpeg" Type="http://schemas.openxmlformats.org/officeDocument/2006/relationships/image"></Relationship><Relationship Id="rId116" Target="../media/image116.jpeg" Type="http://schemas.openxmlformats.org/officeDocument/2006/relationships/image"></Relationship><Relationship Id="rId117" Target="../media/image117.jpeg" Type="http://schemas.openxmlformats.org/officeDocument/2006/relationships/image"></Relationship><Relationship Id="rId118" Target="../media/image118.jpeg" Type="http://schemas.openxmlformats.org/officeDocument/2006/relationships/image"></Relationship><Relationship Id="rId119" Target="../media/image119.jpeg" Type="http://schemas.openxmlformats.org/officeDocument/2006/relationships/image"></Relationship><Relationship Id="rId120" Target="../media/image120.jpeg" Type="http://schemas.openxmlformats.org/officeDocument/2006/relationships/image"></Relationship><Relationship Id="rId121" Target="../media/image121.jpeg" Type="http://schemas.openxmlformats.org/officeDocument/2006/relationships/image"></Relationship><Relationship Id="rId122" Target="../media/image122.jpeg" Type="http://schemas.openxmlformats.org/officeDocument/2006/relationships/image"></Relationship><Relationship Id="rId123" Target="../media/image123.jpeg" Type="http://schemas.openxmlformats.org/officeDocument/2006/relationships/image"></Relationship><Relationship Id="rId124" Target="../media/image124.jpeg" Type="http://schemas.openxmlformats.org/officeDocument/2006/relationships/image"></Relationship><Relationship Id="rId125" Target="../media/image125.jpeg" Type="http://schemas.openxmlformats.org/officeDocument/2006/relationships/image"></Relationship><Relationship Id="rId126" Target="../media/image126.jpeg" Type="http://schemas.openxmlformats.org/officeDocument/2006/relationships/image"></Relationship></Relationships>
</file>

<file path=xl/drawings/drawing1.xml><?xml version="1.0" encoding="utf-8"?>
<xdr:wsDr xmlns:a="http://schemas.openxmlformats.org/drawingml/2006/main" xmlns:xdr="http://schemas.openxmlformats.org/drawingml/2006/spreadsheetDrawing">
  <xdr:twoCellAnchor>
    <xdr:from>
      <xdr:col>8</xdr:col>
      <xdr:colOff>38100</xdr:colOff>
      <xdr:row>58</xdr:row>
      <xdr:rowOff>38100</xdr:rowOff>
    </xdr:from>
    <xdr:to>
      <xdr:col>9</xdr:col>
      <xdr:colOff>-38100</xdr:colOff>
      <xdr:row>59</xdr:row>
      <xdr:rowOff>-38100</xdr:rowOff>
    </xdr:to>
    <xdr:pic>
      <xdr:nvPicPr>
        <xdr:cNvPr id="2" name="Picture 2" descr="EHaLfc"/>
        <xdr:cNvPicPr>
          <a:picLocks noChangeAspect="false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35</xdr:row>
      <xdr:rowOff>38100</xdr:rowOff>
    </xdr:from>
    <xdr:to>
      <xdr:col>9</xdr:col>
      <xdr:colOff>-38100</xdr:colOff>
      <xdr:row>36</xdr:row>
      <xdr:rowOff>-38100</xdr:rowOff>
    </xdr:to>
    <xdr:pic>
      <xdr:nvPicPr>
        <xdr:cNvPr id="3" name="Picture 3" descr="LdBhTL"/>
        <xdr:cNvPicPr>
          <a:picLocks noChangeAspect="false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35</xdr:row>
      <xdr:rowOff>38100</xdr:rowOff>
    </xdr:from>
    <xdr:to>
      <xdr:col>8</xdr:col>
      <xdr:colOff>-38100</xdr:colOff>
      <xdr:row>36</xdr:row>
      <xdr:rowOff>-38100</xdr:rowOff>
    </xdr:to>
    <xdr:pic>
      <xdr:nvPicPr>
        <xdr:cNvPr id="4" name="Picture 4" descr="UjXXPh"/>
        <xdr:cNvPicPr>
          <a:picLocks noChangeAspect="false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38</xdr:row>
      <xdr:rowOff>38100</xdr:rowOff>
    </xdr:from>
    <xdr:to>
      <xdr:col>8</xdr:col>
      <xdr:colOff>-38100</xdr:colOff>
      <xdr:row>39</xdr:row>
      <xdr:rowOff>-38100</xdr:rowOff>
    </xdr:to>
    <xdr:pic>
      <xdr:nvPicPr>
        <xdr:cNvPr id="5" name="Picture 5" descr="ddbumx"/>
        <xdr:cNvPicPr>
          <a:picLocks noChangeAspect="false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38</xdr:row>
      <xdr:rowOff>38100</xdr:rowOff>
    </xdr:from>
    <xdr:to>
      <xdr:col>9</xdr:col>
      <xdr:colOff>-38100</xdr:colOff>
      <xdr:row>39</xdr:row>
      <xdr:rowOff>-38100</xdr:rowOff>
    </xdr:to>
    <xdr:pic>
      <xdr:nvPicPr>
        <xdr:cNvPr id="6" name="Picture 6" descr="PGJaIm"/>
        <xdr:cNvPicPr>
          <a:picLocks noChangeAspect="false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52</xdr:row>
      <xdr:rowOff>38100</xdr:rowOff>
    </xdr:from>
    <xdr:to>
      <xdr:col>9</xdr:col>
      <xdr:colOff>-38100</xdr:colOff>
      <xdr:row>53</xdr:row>
      <xdr:rowOff>-38100</xdr:rowOff>
    </xdr:to>
    <xdr:pic>
      <xdr:nvPicPr>
        <xdr:cNvPr id="7" name="Picture 7" descr="pCcGlO"/>
        <xdr:cNvPicPr>
          <a:picLocks noChangeAspect="false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52</xdr:row>
      <xdr:rowOff>38100</xdr:rowOff>
    </xdr:from>
    <xdr:to>
      <xdr:col>8</xdr:col>
      <xdr:colOff>-38100</xdr:colOff>
      <xdr:row>53</xdr:row>
      <xdr:rowOff>-38100</xdr:rowOff>
    </xdr:to>
    <xdr:pic>
      <xdr:nvPicPr>
        <xdr:cNvPr id="8" name="Picture 8" descr="AXjkhr"/>
        <xdr:cNvPicPr>
          <a:picLocks noChangeAspect="false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44</xdr:row>
      <xdr:rowOff>38100</xdr:rowOff>
    </xdr:from>
    <xdr:to>
      <xdr:col>9</xdr:col>
      <xdr:colOff>-38100</xdr:colOff>
      <xdr:row>45</xdr:row>
      <xdr:rowOff>-38100</xdr:rowOff>
    </xdr:to>
    <xdr:pic>
      <xdr:nvPicPr>
        <xdr:cNvPr id="9" name="Picture 9" descr="FVnyyz"/>
        <xdr:cNvPicPr>
          <a:picLocks noChangeAspect="false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44</xdr:row>
      <xdr:rowOff>38100</xdr:rowOff>
    </xdr:from>
    <xdr:to>
      <xdr:col>8</xdr:col>
      <xdr:colOff>-38100</xdr:colOff>
      <xdr:row>45</xdr:row>
      <xdr:rowOff>-38100</xdr:rowOff>
    </xdr:to>
    <xdr:pic>
      <xdr:nvPicPr>
        <xdr:cNvPr id="10" name="Picture 10" descr="gtjtDB"/>
        <xdr:cNvPicPr>
          <a:picLocks noChangeAspect="false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61</xdr:row>
      <xdr:rowOff>38100</xdr:rowOff>
    </xdr:from>
    <xdr:to>
      <xdr:col>9</xdr:col>
      <xdr:colOff>-38100</xdr:colOff>
      <xdr:row>62</xdr:row>
      <xdr:rowOff>-38100</xdr:rowOff>
    </xdr:to>
    <xdr:pic>
      <xdr:nvPicPr>
        <xdr:cNvPr id="11" name="Picture 11" descr="VMDXOg"/>
        <xdr:cNvPicPr>
          <a:picLocks noChangeAspect="false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47</xdr:row>
      <xdr:rowOff>38100</xdr:rowOff>
    </xdr:from>
    <xdr:to>
      <xdr:col>8</xdr:col>
      <xdr:colOff>-38100</xdr:colOff>
      <xdr:row>48</xdr:row>
      <xdr:rowOff>-38100</xdr:rowOff>
    </xdr:to>
    <xdr:pic>
      <xdr:nvPicPr>
        <xdr:cNvPr id="12" name="Picture 12" descr="xiBbcf"/>
        <xdr:cNvPicPr>
          <a:picLocks noChangeAspect="false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47</xdr:row>
      <xdr:rowOff>38100</xdr:rowOff>
    </xdr:from>
    <xdr:to>
      <xdr:col>9</xdr:col>
      <xdr:colOff>-38100</xdr:colOff>
      <xdr:row>48</xdr:row>
      <xdr:rowOff>-38100</xdr:rowOff>
    </xdr:to>
    <xdr:pic>
      <xdr:nvPicPr>
        <xdr:cNvPr id="13" name="Picture 13" descr="GVXORt"/>
        <xdr:cNvPicPr>
          <a:picLocks noChangeAspect="false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29</xdr:row>
      <xdr:rowOff>38100</xdr:rowOff>
    </xdr:from>
    <xdr:to>
      <xdr:col>8</xdr:col>
      <xdr:colOff>-38100</xdr:colOff>
      <xdr:row>30</xdr:row>
      <xdr:rowOff>-38100</xdr:rowOff>
    </xdr:to>
    <xdr:pic>
      <xdr:nvPicPr>
        <xdr:cNvPr id="14" name="Picture 14" descr="HlAQjU"/>
        <xdr:cNvPicPr>
          <a:picLocks noChangeAspect="false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75</xdr:row>
      <xdr:rowOff>38100</xdr:rowOff>
    </xdr:from>
    <xdr:to>
      <xdr:col>9</xdr:col>
      <xdr:colOff>-38100</xdr:colOff>
      <xdr:row>76</xdr:row>
      <xdr:rowOff>-38100</xdr:rowOff>
    </xdr:to>
    <xdr:pic>
      <xdr:nvPicPr>
        <xdr:cNvPr id="15" name="Picture 15" descr="NmdkoZ"/>
        <xdr:cNvPicPr>
          <a:picLocks noChangeAspect="false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16</xdr:row>
      <xdr:rowOff>38100</xdr:rowOff>
    </xdr:from>
    <xdr:to>
      <xdr:col>8</xdr:col>
      <xdr:colOff>-38100</xdr:colOff>
      <xdr:row>17</xdr:row>
      <xdr:rowOff>-38100</xdr:rowOff>
    </xdr:to>
    <xdr:pic>
      <xdr:nvPicPr>
        <xdr:cNvPr id="16" name="Picture 16" descr="UdsmZo"/>
        <xdr:cNvPicPr>
          <a:picLocks noChangeAspect="false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37</xdr:row>
      <xdr:rowOff>38100</xdr:rowOff>
    </xdr:from>
    <xdr:to>
      <xdr:col>9</xdr:col>
      <xdr:colOff>-38100</xdr:colOff>
      <xdr:row>38</xdr:row>
      <xdr:rowOff>-38100</xdr:rowOff>
    </xdr:to>
    <xdr:pic>
      <xdr:nvPicPr>
        <xdr:cNvPr id="17" name="Picture 17" descr="XkDnnG"/>
        <xdr:cNvPicPr>
          <a:picLocks noChangeAspect="false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37</xdr:row>
      <xdr:rowOff>38100</xdr:rowOff>
    </xdr:from>
    <xdr:to>
      <xdr:col>8</xdr:col>
      <xdr:colOff>-38100</xdr:colOff>
      <xdr:row>38</xdr:row>
      <xdr:rowOff>-38100</xdr:rowOff>
    </xdr:to>
    <xdr:pic>
      <xdr:nvPicPr>
        <xdr:cNvPr id="18" name="Picture 18" descr="TaDcvP"/>
        <xdr:cNvPicPr>
          <a:picLocks noChangeAspect="false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80</xdr:row>
      <xdr:rowOff>38100</xdr:rowOff>
    </xdr:from>
    <xdr:to>
      <xdr:col>9</xdr:col>
      <xdr:colOff>-38100</xdr:colOff>
      <xdr:row>81</xdr:row>
      <xdr:rowOff>-38100</xdr:rowOff>
    </xdr:to>
    <xdr:pic>
      <xdr:nvPicPr>
        <xdr:cNvPr id="19" name="Picture 19" descr="XIsDDw"/>
        <xdr:cNvPicPr>
          <a:picLocks noChangeAspect="false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28</xdr:row>
      <xdr:rowOff>38100</xdr:rowOff>
    </xdr:from>
    <xdr:to>
      <xdr:col>8</xdr:col>
      <xdr:colOff>-38100</xdr:colOff>
      <xdr:row>29</xdr:row>
      <xdr:rowOff>-38100</xdr:rowOff>
    </xdr:to>
    <xdr:pic>
      <xdr:nvPicPr>
        <xdr:cNvPr id="20" name="Picture 20" descr="ppyysX"/>
        <xdr:cNvPicPr>
          <a:picLocks noChangeAspect="false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56</xdr:row>
      <xdr:rowOff>38100</xdr:rowOff>
    </xdr:from>
    <xdr:to>
      <xdr:col>9</xdr:col>
      <xdr:colOff>-38100</xdr:colOff>
      <xdr:row>57</xdr:row>
      <xdr:rowOff>-38100</xdr:rowOff>
    </xdr:to>
    <xdr:pic>
      <xdr:nvPicPr>
        <xdr:cNvPr id="21" name="Picture 21" descr="MWWqhY"/>
        <xdr:cNvPicPr>
          <a:picLocks noChangeAspect="false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26</xdr:row>
      <xdr:rowOff>38100</xdr:rowOff>
    </xdr:from>
    <xdr:to>
      <xdr:col>8</xdr:col>
      <xdr:colOff>-38100</xdr:colOff>
      <xdr:row>27</xdr:row>
      <xdr:rowOff>-38100</xdr:rowOff>
    </xdr:to>
    <xdr:pic>
      <xdr:nvPicPr>
        <xdr:cNvPr id="22" name="Picture 22" descr="VIxxWG"/>
        <xdr:cNvPicPr>
          <a:picLocks noChangeAspect="false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25</xdr:row>
      <xdr:rowOff>38100</xdr:rowOff>
    </xdr:from>
    <xdr:to>
      <xdr:col>8</xdr:col>
      <xdr:colOff>-38100</xdr:colOff>
      <xdr:row>26</xdr:row>
      <xdr:rowOff>-38100</xdr:rowOff>
    </xdr:to>
    <xdr:pic>
      <xdr:nvPicPr>
        <xdr:cNvPr id="23" name="Picture 23" descr="QQxiWc"/>
        <xdr:cNvPicPr>
          <a:picLocks noChangeAspect="false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60</xdr:row>
      <xdr:rowOff>38100</xdr:rowOff>
    </xdr:from>
    <xdr:to>
      <xdr:col>9</xdr:col>
      <xdr:colOff>-38100</xdr:colOff>
      <xdr:row>61</xdr:row>
      <xdr:rowOff>-38100</xdr:rowOff>
    </xdr:to>
    <xdr:pic>
      <xdr:nvPicPr>
        <xdr:cNvPr id="24" name="Picture 24" descr="OOcPXh"/>
        <xdr:cNvPicPr>
          <a:picLocks noChangeAspect="false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65</xdr:row>
      <xdr:rowOff>38100</xdr:rowOff>
    </xdr:from>
    <xdr:to>
      <xdr:col>9</xdr:col>
      <xdr:colOff>-38100</xdr:colOff>
      <xdr:row>66</xdr:row>
      <xdr:rowOff>-38100</xdr:rowOff>
    </xdr:to>
    <xdr:pic>
      <xdr:nvPicPr>
        <xdr:cNvPr id="25" name="Picture 25" descr="NoHKvY"/>
        <xdr:cNvPicPr>
          <a:picLocks noChangeAspect="false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49</xdr:row>
      <xdr:rowOff>38100</xdr:rowOff>
    </xdr:from>
    <xdr:to>
      <xdr:col>9</xdr:col>
      <xdr:colOff>-38100</xdr:colOff>
      <xdr:row>50</xdr:row>
      <xdr:rowOff>-38100</xdr:rowOff>
    </xdr:to>
    <xdr:pic>
      <xdr:nvPicPr>
        <xdr:cNvPr id="26" name="Picture 26" descr="dVYmMC"/>
        <xdr:cNvPicPr>
          <a:picLocks noChangeAspect="false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49</xdr:row>
      <xdr:rowOff>38100</xdr:rowOff>
    </xdr:from>
    <xdr:to>
      <xdr:col>8</xdr:col>
      <xdr:colOff>-38100</xdr:colOff>
      <xdr:row>50</xdr:row>
      <xdr:rowOff>-38100</xdr:rowOff>
    </xdr:to>
    <xdr:pic>
      <xdr:nvPicPr>
        <xdr:cNvPr id="27" name="Picture 27" descr="lJvJQo"/>
        <xdr:cNvPicPr>
          <a:picLocks noChangeAspect="false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64</xdr:row>
      <xdr:rowOff>38100</xdr:rowOff>
    </xdr:from>
    <xdr:to>
      <xdr:col>9</xdr:col>
      <xdr:colOff>-38100</xdr:colOff>
      <xdr:row>65</xdr:row>
      <xdr:rowOff>-38100</xdr:rowOff>
    </xdr:to>
    <xdr:pic>
      <xdr:nvPicPr>
        <xdr:cNvPr id="28" name="Picture 28" descr="qRLyrk"/>
        <xdr:cNvPicPr>
          <a:picLocks noChangeAspect="false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43</xdr:row>
      <xdr:rowOff>38100</xdr:rowOff>
    </xdr:from>
    <xdr:to>
      <xdr:col>9</xdr:col>
      <xdr:colOff>-38100</xdr:colOff>
      <xdr:row>44</xdr:row>
      <xdr:rowOff>-38100</xdr:rowOff>
    </xdr:to>
    <xdr:pic>
      <xdr:nvPicPr>
        <xdr:cNvPr id="29" name="Picture 29" descr="oVaFvo"/>
        <xdr:cNvPicPr>
          <a:picLocks noChangeAspect="false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43</xdr:row>
      <xdr:rowOff>38100</xdr:rowOff>
    </xdr:from>
    <xdr:to>
      <xdr:col>8</xdr:col>
      <xdr:colOff>-38100</xdr:colOff>
      <xdr:row>44</xdr:row>
      <xdr:rowOff>-38100</xdr:rowOff>
    </xdr:to>
    <xdr:pic>
      <xdr:nvPicPr>
        <xdr:cNvPr id="30" name="Picture 30" descr="NQwrng"/>
        <xdr:cNvPicPr>
          <a:picLocks noChangeAspect="false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67</xdr:row>
      <xdr:rowOff>38100</xdr:rowOff>
    </xdr:from>
    <xdr:to>
      <xdr:col>9</xdr:col>
      <xdr:colOff>-38100</xdr:colOff>
      <xdr:row>68</xdr:row>
      <xdr:rowOff>-38100</xdr:rowOff>
    </xdr:to>
    <xdr:pic>
      <xdr:nvPicPr>
        <xdr:cNvPr id="31" name="Picture 31" descr="cWTLkn"/>
        <xdr:cNvPicPr>
          <a:picLocks noChangeAspect="false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69</xdr:row>
      <xdr:rowOff>38100</xdr:rowOff>
    </xdr:from>
    <xdr:to>
      <xdr:col>9</xdr:col>
      <xdr:colOff>-38100</xdr:colOff>
      <xdr:row>70</xdr:row>
      <xdr:rowOff>-38100</xdr:rowOff>
    </xdr:to>
    <xdr:pic>
      <xdr:nvPicPr>
        <xdr:cNvPr id="32" name="Picture 32" descr="WzpLhH"/>
        <xdr:cNvPicPr>
          <a:picLocks noChangeAspect="false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68</xdr:row>
      <xdr:rowOff>38100</xdr:rowOff>
    </xdr:from>
    <xdr:to>
      <xdr:col>9</xdr:col>
      <xdr:colOff>-38100</xdr:colOff>
      <xdr:row>69</xdr:row>
      <xdr:rowOff>-38100</xdr:rowOff>
    </xdr:to>
    <xdr:pic>
      <xdr:nvPicPr>
        <xdr:cNvPr id="33" name="Picture 33" descr="YYquSD"/>
        <xdr:cNvPicPr>
          <a:picLocks noChangeAspect="false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76</xdr:row>
      <xdr:rowOff>38100</xdr:rowOff>
    </xdr:from>
    <xdr:to>
      <xdr:col>9</xdr:col>
      <xdr:colOff>-38100</xdr:colOff>
      <xdr:row>77</xdr:row>
      <xdr:rowOff>-38100</xdr:rowOff>
    </xdr:to>
    <xdr:pic>
      <xdr:nvPicPr>
        <xdr:cNvPr id="34" name="Picture 34" descr="UbkIHj"/>
        <xdr:cNvPicPr>
          <a:picLocks noChangeAspect="false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54</xdr:row>
      <xdr:rowOff>38100</xdr:rowOff>
    </xdr:from>
    <xdr:to>
      <xdr:col>9</xdr:col>
      <xdr:colOff>-38100</xdr:colOff>
      <xdr:row>55</xdr:row>
      <xdr:rowOff>-38100</xdr:rowOff>
    </xdr:to>
    <xdr:pic>
      <xdr:nvPicPr>
        <xdr:cNvPr id="35" name="Picture 35" descr="OhmJnA"/>
        <xdr:cNvPicPr>
          <a:picLocks noChangeAspect="false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78</xdr:row>
      <xdr:rowOff>38100</xdr:rowOff>
    </xdr:from>
    <xdr:to>
      <xdr:col>9</xdr:col>
      <xdr:colOff>-38100</xdr:colOff>
      <xdr:row>79</xdr:row>
      <xdr:rowOff>-38100</xdr:rowOff>
    </xdr:to>
    <xdr:pic>
      <xdr:nvPicPr>
        <xdr:cNvPr id="36" name="Picture 36" descr="poVmeC"/>
        <xdr:cNvPicPr>
          <a:picLocks noChangeAspect="false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62</xdr:row>
      <xdr:rowOff>38100</xdr:rowOff>
    </xdr:from>
    <xdr:to>
      <xdr:col>9</xdr:col>
      <xdr:colOff>-38100</xdr:colOff>
      <xdr:row>63</xdr:row>
      <xdr:rowOff>-38100</xdr:rowOff>
    </xdr:to>
    <xdr:pic>
      <xdr:nvPicPr>
        <xdr:cNvPr id="37" name="Picture 37" descr="SaCnjM"/>
        <xdr:cNvPicPr>
          <a:picLocks noChangeAspect="false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36</xdr:row>
      <xdr:rowOff>38100</xdr:rowOff>
    </xdr:from>
    <xdr:to>
      <xdr:col>9</xdr:col>
      <xdr:colOff>-38100</xdr:colOff>
      <xdr:row>37</xdr:row>
      <xdr:rowOff>-38100</xdr:rowOff>
    </xdr:to>
    <xdr:pic>
      <xdr:nvPicPr>
        <xdr:cNvPr id="38" name="Picture 38" descr="iJZgZk"/>
        <xdr:cNvPicPr>
          <a:picLocks noChangeAspect="false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36</xdr:row>
      <xdr:rowOff>38100</xdr:rowOff>
    </xdr:from>
    <xdr:to>
      <xdr:col>8</xdr:col>
      <xdr:colOff>-38100</xdr:colOff>
      <xdr:row>37</xdr:row>
      <xdr:rowOff>-38100</xdr:rowOff>
    </xdr:to>
    <xdr:pic>
      <xdr:nvPicPr>
        <xdr:cNvPr id="39" name="Picture 39" descr="BeYekh"/>
        <xdr:cNvPicPr>
          <a:picLocks noChangeAspect="false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24</xdr:row>
      <xdr:rowOff>38100</xdr:rowOff>
    </xdr:from>
    <xdr:to>
      <xdr:col>8</xdr:col>
      <xdr:colOff>-38100</xdr:colOff>
      <xdr:row>25</xdr:row>
      <xdr:rowOff>-38100</xdr:rowOff>
    </xdr:to>
    <xdr:pic>
      <xdr:nvPicPr>
        <xdr:cNvPr id="40" name="Picture 40" descr="eYfSkp"/>
        <xdr:cNvPicPr>
          <a:picLocks noChangeAspect="false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53</xdr:row>
      <xdr:rowOff>38100</xdr:rowOff>
    </xdr:from>
    <xdr:to>
      <xdr:col>9</xdr:col>
      <xdr:colOff>-38100</xdr:colOff>
      <xdr:row>54</xdr:row>
      <xdr:rowOff>-38100</xdr:rowOff>
    </xdr:to>
    <xdr:pic>
      <xdr:nvPicPr>
        <xdr:cNvPr id="41" name="Picture 41" descr="xZWrPL"/>
        <xdr:cNvPicPr>
          <a:picLocks noChangeAspect="false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70</xdr:row>
      <xdr:rowOff>38100</xdr:rowOff>
    </xdr:from>
    <xdr:to>
      <xdr:col>9</xdr:col>
      <xdr:colOff>-38100</xdr:colOff>
      <xdr:row>71</xdr:row>
      <xdr:rowOff>-38100</xdr:rowOff>
    </xdr:to>
    <xdr:pic>
      <xdr:nvPicPr>
        <xdr:cNvPr id="42" name="Picture 42" descr="nLpSlb"/>
        <xdr:cNvPicPr>
          <a:picLocks noChangeAspect="false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45</xdr:row>
      <xdr:rowOff>38100</xdr:rowOff>
    </xdr:from>
    <xdr:to>
      <xdr:col>8</xdr:col>
      <xdr:colOff>-38100</xdr:colOff>
      <xdr:row>46</xdr:row>
      <xdr:rowOff>-38100</xdr:rowOff>
    </xdr:to>
    <xdr:pic>
      <xdr:nvPicPr>
        <xdr:cNvPr id="43" name="Picture 43" descr="wdCnwL"/>
        <xdr:cNvPicPr>
          <a:picLocks noChangeAspect="false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45</xdr:row>
      <xdr:rowOff>38100</xdr:rowOff>
    </xdr:from>
    <xdr:to>
      <xdr:col>9</xdr:col>
      <xdr:colOff>-38100</xdr:colOff>
      <xdr:row>46</xdr:row>
      <xdr:rowOff>-38100</xdr:rowOff>
    </xdr:to>
    <xdr:pic>
      <xdr:nvPicPr>
        <xdr:cNvPr id="44" name="Picture 44" descr="HzBZjb"/>
        <xdr:cNvPicPr>
          <a:picLocks noChangeAspect="false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50</xdr:row>
      <xdr:rowOff>38100</xdr:rowOff>
    </xdr:from>
    <xdr:to>
      <xdr:col>8</xdr:col>
      <xdr:colOff>-38100</xdr:colOff>
      <xdr:row>51</xdr:row>
      <xdr:rowOff>-38100</xdr:rowOff>
    </xdr:to>
    <xdr:pic>
      <xdr:nvPicPr>
        <xdr:cNvPr id="45" name="Picture 45" descr="lgvVCG"/>
        <xdr:cNvPicPr>
          <a:picLocks noChangeAspect="false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50</xdr:row>
      <xdr:rowOff>38100</xdr:rowOff>
    </xdr:from>
    <xdr:to>
      <xdr:col>9</xdr:col>
      <xdr:colOff>-38100</xdr:colOff>
      <xdr:row>51</xdr:row>
      <xdr:rowOff>-38100</xdr:rowOff>
    </xdr:to>
    <xdr:pic>
      <xdr:nvPicPr>
        <xdr:cNvPr id="46" name="Picture 46" descr="iTYmmP"/>
        <xdr:cNvPicPr>
          <a:picLocks noChangeAspect="false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41</xdr:row>
      <xdr:rowOff>38100</xdr:rowOff>
    </xdr:from>
    <xdr:to>
      <xdr:col>8</xdr:col>
      <xdr:colOff>-38100</xdr:colOff>
      <xdr:row>42</xdr:row>
      <xdr:rowOff>-38100</xdr:rowOff>
    </xdr:to>
    <xdr:pic>
      <xdr:nvPicPr>
        <xdr:cNvPr id="47" name="Picture 47" descr="ryALNE"/>
        <xdr:cNvPicPr>
          <a:picLocks noChangeAspect="false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41</xdr:row>
      <xdr:rowOff>38100</xdr:rowOff>
    </xdr:from>
    <xdr:to>
      <xdr:col>9</xdr:col>
      <xdr:colOff>-38100</xdr:colOff>
      <xdr:row>42</xdr:row>
      <xdr:rowOff>-38100</xdr:rowOff>
    </xdr:to>
    <xdr:pic>
      <xdr:nvPicPr>
        <xdr:cNvPr id="48" name="Picture 48" descr="CPBYcv"/>
        <xdr:cNvPicPr>
          <a:picLocks noChangeAspect="false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72</xdr:row>
      <xdr:rowOff>38100</xdr:rowOff>
    </xdr:from>
    <xdr:to>
      <xdr:col>9</xdr:col>
      <xdr:colOff>-38100</xdr:colOff>
      <xdr:row>73</xdr:row>
      <xdr:rowOff>-38100</xdr:rowOff>
    </xdr:to>
    <xdr:pic>
      <xdr:nvPicPr>
        <xdr:cNvPr id="49" name="Picture 49" descr="Dvotqw"/>
        <xdr:cNvPicPr>
          <a:picLocks noChangeAspect="false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79</xdr:row>
      <xdr:rowOff>38100</xdr:rowOff>
    </xdr:from>
    <xdr:to>
      <xdr:col>9</xdr:col>
      <xdr:colOff>-38100</xdr:colOff>
      <xdr:row>80</xdr:row>
      <xdr:rowOff>-38100</xdr:rowOff>
    </xdr:to>
    <xdr:pic>
      <xdr:nvPicPr>
        <xdr:cNvPr id="50" name="Picture 50" descr="dblIGl"/>
        <xdr:cNvPicPr>
          <a:picLocks noChangeAspect="false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46</xdr:row>
      <xdr:rowOff>38100</xdr:rowOff>
    </xdr:from>
    <xdr:to>
      <xdr:col>9</xdr:col>
      <xdr:colOff>-38100</xdr:colOff>
      <xdr:row>47</xdr:row>
      <xdr:rowOff>-38100</xdr:rowOff>
    </xdr:to>
    <xdr:pic>
      <xdr:nvPicPr>
        <xdr:cNvPr id="51" name="Picture 51" descr="GIpNss"/>
        <xdr:cNvPicPr>
          <a:picLocks noChangeAspect="false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46</xdr:row>
      <xdr:rowOff>38100</xdr:rowOff>
    </xdr:from>
    <xdr:to>
      <xdr:col>8</xdr:col>
      <xdr:colOff>-38100</xdr:colOff>
      <xdr:row>47</xdr:row>
      <xdr:rowOff>-38100</xdr:rowOff>
    </xdr:to>
    <xdr:pic>
      <xdr:nvPicPr>
        <xdr:cNvPr id="52" name="Picture 52" descr="ZlBRRD"/>
        <xdr:cNvPicPr>
          <a:picLocks noChangeAspect="false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22</xdr:row>
      <xdr:rowOff>38100</xdr:rowOff>
    </xdr:from>
    <xdr:to>
      <xdr:col>8</xdr:col>
      <xdr:colOff>-38100</xdr:colOff>
      <xdr:row>23</xdr:row>
      <xdr:rowOff>-38100</xdr:rowOff>
    </xdr:to>
    <xdr:pic>
      <xdr:nvPicPr>
        <xdr:cNvPr id="53" name="Picture 53" descr="ekxHWQ"/>
        <xdr:cNvPicPr>
          <a:picLocks noChangeAspect="false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40</xdr:row>
      <xdr:rowOff>38100</xdr:rowOff>
    </xdr:from>
    <xdr:to>
      <xdr:col>9</xdr:col>
      <xdr:colOff>-38100</xdr:colOff>
      <xdr:row>41</xdr:row>
      <xdr:rowOff>-38100</xdr:rowOff>
    </xdr:to>
    <xdr:pic>
      <xdr:nvPicPr>
        <xdr:cNvPr id="54" name="Picture 54" descr="mLYSGM"/>
        <xdr:cNvPicPr>
          <a:picLocks noChangeAspect="false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40</xdr:row>
      <xdr:rowOff>38100</xdr:rowOff>
    </xdr:from>
    <xdr:to>
      <xdr:col>8</xdr:col>
      <xdr:colOff>-38100</xdr:colOff>
      <xdr:row>41</xdr:row>
      <xdr:rowOff>-38100</xdr:rowOff>
    </xdr:to>
    <xdr:pic>
      <xdr:nvPicPr>
        <xdr:cNvPr id="55" name="Picture 55" descr="ItSMZw"/>
        <xdr:cNvPicPr>
          <a:picLocks noChangeAspect="false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23</xdr:row>
      <xdr:rowOff>38100</xdr:rowOff>
    </xdr:from>
    <xdr:to>
      <xdr:col>8</xdr:col>
      <xdr:colOff>-38100</xdr:colOff>
      <xdr:row>24</xdr:row>
      <xdr:rowOff>-38100</xdr:rowOff>
    </xdr:to>
    <xdr:pic>
      <xdr:nvPicPr>
        <xdr:cNvPr id="56" name="Picture 56" descr="WNeOYN"/>
        <xdr:cNvPicPr>
          <a:picLocks noChangeAspect="false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39</xdr:row>
      <xdr:rowOff>38100</xdr:rowOff>
    </xdr:from>
    <xdr:to>
      <xdr:col>9</xdr:col>
      <xdr:colOff>-38100</xdr:colOff>
      <xdr:row>40</xdr:row>
      <xdr:rowOff>-38100</xdr:rowOff>
    </xdr:to>
    <xdr:pic>
      <xdr:nvPicPr>
        <xdr:cNvPr id="57" name="Picture 57" descr="MumFQX"/>
        <xdr:cNvPicPr>
          <a:picLocks noChangeAspect="false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39</xdr:row>
      <xdr:rowOff>38100</xdr:rowOff>
    </xdr:from>
    <xdr:to>
      <xdr:col>8</xdr:col>
      <xdr:colOff>-38100</xdr:colOff>
      <xdr:row>40</xdr:row>
      <xdr:rowOff>-38100</xdr:rowOff>
    </xdr:to>
    <xdr:pic>
      <xdr:nvPicPr>
        <xdr:cNvPr id="58" name="Picture 58" descr="capzYX"/>
        <xdr:cNvPicPr>
          <a:picLocks noChangeAspect="false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48</xdr:row>
      <xdr:rowOff>38100</xdr:rowOff>
    </xdr:from>
    <xdr:to>
      <xdr:col>8</xdr:col>
      <xdr:colOff>-38100</xdr:colOff>
      <xdr:row>49</xdr:row>
      <xdr:rowOff>-38100</xdr:rowOff>
    </xdr:to>
    <xdr:pic>
      <xdr:nvPicPr>
        <xdr:cNvPr id="59" name="Picture 59" descr="wfgobk"/>
        <xdr:cNvPicPr>
          <a:picLocks noChangeAspect="false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48</xdr:row>
      <xdr:rowOff>38100</xdr:rowOff>
    </xdr:from>
    <xdr:to>
      <xdr:col>9</xdr:col>
      <xdr:colOff>-38100</xdr:colOff>
      <xdr:row>49</xdr:row>
      <xdr:rowOff>-38100</xdr:rowOff>
    </xdr:to>
    <xdr:pic>
      <xdr:nvPicPr>
        <xdr:cNvPr id="60" name="Picture 60" descr="UwnhDE"/>
        <xdr:cNvPicPr>
          <a:picLocks noChangeAspect="false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34</xdr:row>
      <xdr:rowOff>38100</xdr:rowOff>
    </xdr:from>
    <xdr:to>
      <xdr:col>8</xdr:col>
      <xdr:colOff>-38100</xdr:colOff>
      <xdr:row>35</xdr:row>
      <xdr:rowOff>-38100</xdr:rowOff>
    </xdr:to>
    <xdr:pic>
      <xdr:nvPicPr>
        <xdr:cNvPr id="61" name="Picture 61" descr="iAIMJC"/>
        <xdr:cNvPicPr>
          <a:picLocks noChangeAspect="false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42</xdr:row>
      <xdr:rowOff>38100</xdr:rowOff>
    </xdr:from>
    <xdr:to>
      <xdr:col>8</xdr:col>
      <xdr:colOff>-38100</xdr:colOff>
      <xdr:row>43</xdr:row>
      <xdr:rowOff>-38100</xdr:rowOff>
    </xdr:to>
    <xdr:pic>
      <xdr:nvPicPr>
        <xdr:cNvPr id="62" name="Picture 62" descr="EXboPY"/>
        <xdr:cNvPicPr>
          <a:picLocks noChangeAspect="false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42</xdr:row>
      <xdr:rowOff>38100</xdr:rowOff>
    </xdr:from>
    <xdr:to>
      <xdr:col>9</xdr:col>
      <xdr:colOff>-38100</xdr:colOff>
      <xdr:row>43</xdr:row>
      <xdr:rowOff>-38100</xdr:rowOff>
    </xdr:to>
    <xdr:pic>
      <xdr:nvPicPr>
        <xdr:cNvPr id="63" name="Picture 63" descr="MzSPnN"/>
        <xdr:cNvPicPr>
          <a:picLocks noChangeAspect="false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73</xdr:row>
      <xdr:rowOff>38100</xdr:rowOff>
    </xdr:from>
    <xdr:to>
      <xdr:col>9</xdr:col>
      <xdr:colOff>-38100</xdr:colOff>
      <xdr:row>74</xdr:row>
      <xdr:rowOff>-38100</xdr:rowOff>
    </xdr:to>
    <xdr:pic>
      <xdr:nvPicPr>
        <xdr:cNvPr id="64" name="Picture 64" descr="ykkMbe"/>
        <xdr:cNvPicPr>
          <a:picLocks noChangeAspect="false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19</xdr:row>
      <xdr:rowOff>38100</xdr:rowOff>
    </xdr:from>
    <xdr:to>
      <xdr:col>8</xdr:col>
      <xdr:colOff>-38100</xdr:colOff>
      <xdr:row>20</xdr:row>
      <xdr:rowOff>-38100</xdr:rowOff>
    </xdr:to>
    <xdr:pic>
      <xdr:nvPicPr>
        <xdr:cNvPr id="65" name="Picture 65" descr="iEcrFy"/>
        <xdr:cNvPicPr>
          <a:picLocks noChangeAspect="false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51</xdr:row>
      <xdr:rowOff>38100</xdr:rowOff>
    </xdr:from>
    <xdr:to>
      <xdr:col>8</xdr:col>
      <xdr:colOff>-38100</xdr:colOff>
      <xdr:row>52</xdr:row>
      <xdr:rowOff>-38100</xdr:rowOff>
    </xdr:to>
    <xdr:pic>
      <xdr:nvPicPr>
        <xdr:cNvPr id="66" name="Picture 66" descr="vGbofT"/>
        <xdr:cNvPicPr>
          <a:picLocks noChangeAspect="false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51</xdr:row>
      <xdr:rowOff>38100</xdr:rowOff>
    </xdr:from>
    <xdr:to>
      <xdr:col>9</xdr:col>
      <xdr:colOff>-38100</xdr:colOff>
      <xdr:row>52</xdr:row>
      <xdr:rowOff>-38100</xdr:rowOff>
    </xdr:to>
    <xdr:pic>
      <xdr:nvPicPr>
        <xdr:cNvPr id="67" name="Picture 67" descr="TPXPlt"/>
        <xdr:cNvPicPr>
          <a:picLocks noChangeAspect="false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57</xdr:row>
      <xdr:rowOff>38100</xdr:rowOff>
    </xdr:from>
    <xdr:to>
      <xdr:col>9</xdr:col>
      <xdr:colOff>-38100</xdr:colOff>
      <xdr:row>58</xdr:row>
      <xdr:rowOff>-38100</xdr:rowOff>
    </xdr:to>
    <xdr:pic>
      <xdr:nvPicPr>
        <xdr:cNvPr id="68" name="Picture 68" descr="IKsJLp"/>
        <xdr:cNvPicPr>
          <a:picLocks noChangeAspect="false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27</xdr:row>
      <xdr:rowOff>38100</xdr:rowOff>
    </xdr:from>
    <xdr:to>
      <xdr:col>8</xdr:col>
      <xdr:colOff>-38100</xdr:colOff>
      <xdr:row>28</xdr:row>
      <xdr:rowOff>-38100</xdr:rowOff>
    </xdr:to>
    <xdr:pic>
      <xdr:nvPicPr>
        <xdr:cNvPr id="69" name="Picture 69" descr="OZYeML"/>
        <xdr:cNvPicPr>
          <a:picLocks noChangeAspect="false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31</xdr:row>
      <xdr:rowOff>38100</xdr:rowOff>
    </xdr:from>
    <xdr:to>
      <xdr:col>8</xdr:col>
      <xdr:colOff>-38100</xdr:colOff>
      <xdr:row>32</xdr:row>
      <xdr:rowOff>-38100</xdr:rowOff>
    </xdr:to>
    <xdr:pic>
      <xdr:nvPicPr>
        <xdr:cNvPr id="70" name="Picture 70" descr="nOirlA"/>
        <xdr:cNvPicPr>
          <a:picLocks noChangeAspect="false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59</xdr:row>
      <xdr:rowOff>38100</xdr:rowOff>
    </xdr:from>
    <xdr:to>
      <xdr:col>9</xdr:col>
      <xdr:colOff>-38100</xdr:colOff>
      <xdr:row>60</xdr:row>
      <xdr:rowOff>-38100</xdr:rowOff>
    </xdr:to>
    <xdr:pic>
      <xdr:nvPicPr>
        <xdr:cNvPr id="71" name="Picture 71" descr="eOSLwN"/>
        <xdr:cNvPicPr>
          <a:picLocks noChangeAspect="false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59</xdr:row>
      <xdr:rowOff>38100</xdr:rowOff>
    </xdr:from>
    <xdr:to>
      <xdr:col>8</xdr:col>
      <xdr:colOff>-38100</xdr:colOff>
      <xdr:row>60</xdr:row>
      <xdr:rowOff>-38100</xdr:rowOff>
    </xdr:to>
    <xdr:pic>
      <xdr:nvPicPr>
        <xdr:cNvPr id="72" name="Picture 72" descr="bZKLlj"/>
        <xdr:cNvPicPr>
          <a:picLocks noChangeAspect="false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74</xdr:row>
      <xdr:rowOff>38100</xdr:rowOff>
    </xdr:from>
    <xdr:to>
      <xdr:col>9</xdr:col>
      <xdr:colOff>-38100</xdr:colOff>
      <xdr:row>75</xdr:row>
      <xdr:rowOff>-38100</xdr:rowOff>
    </xdr:to>
    <xdr:pic>
      <xdr:nvPicPr>
        <xdr:cNvPr id="73" name="Picture 73" descr="adNjWR"/>
        <xdr:cNvPicPr>
          <a:picLocks noChangeAspect="false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66</xdr:row>
      <xdr:rowOff>38100</xdr:rowOff>
    </xdr:from>
    <xdr:to>
      <xdr:col>9</xdr:col>
      <xdr:colOff>-38100</xdr:colOff>
      <xdr:row>67</xdr:row>
      <xdr:rowOff>-38100</xdr:rowOff>
    </xdr:to>
    <xdr:pic>
      <xdr:nvPicPr>
        <xdr:cNvPr id="74" name="Picture 74" descr="gdEsSt"/>
        <xdr:cNvPicPr>
          <a:picLocks noChangeAspect="false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55</xdr:row>
      <xdr:rowOff>38100</xdr:rowOff>
    </xdr:from>
    <xdr:to>
      <xdr:col>9</xdr:col>
      <xdr:colOff>-38100</xdr:colOff>
      <xdr:row>56</xdr:row>
      <xdr:rowOff>-38100</xdr:rowOff>
    </xdr:to>
    <xdr:pic>
      <xdr:nvPicPr>
        <xdr:cNvPr id="75" name="Picture 75" descr="FgKgpQ"/>
        <xdr:cNvPicPr>
          <a:picLocks noChangeAspect="false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17</xdr:row>
      <xdr:rowOff>38100</xdr:rowOff>
    </xdr:from>
    <xdr:to>
      <xdr:col>8</xdr:col>
      <xdr:colOff>-38100</xdr:colOff>
      <xdr:row>18</xdr:row>
      <xdr:rowOff>-38100</xdr:rowOff>
    </xdr:to>
    <xdr:pic>
      <xdr:nvPicPr>
        <xdr:cNvPr id="76" name="Picture 76" descr="qcBYyZ"/>
        <xdr:cNvPicPr>
          <a:picLocks noChangeAspect="false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20</xdr:row>
      <xdr:rowOff>38100</xdr:rowOff>
    </xdr:from>
    <xdr:to>
      <xdr:col>8</xdr:col>
      <xdr:colOff>-38100</xdr:colOff>
      <xdr:row>21</xdr:row>
      <xdr:rowOff>-38100</xdr:rowOff>
    </xdr:to>
    <xdr:pic>
      <xdr:nvPicPr>
        <xdr:cNvPr id="77" name="Picture 77" descr="sYpZvx"/>
        <xdr:cNvPicPr>
          <a:picLocks noChangeAspect="false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32</xdr:row>
      <xdr:rowOff>38100</xdr:rowOff>
    </xdr:from>
    <xdr:to>
      <xdr:col>8</xdr:col>
      <xdr:colOff>-38100</xdr:colOff>
      <xdr:row>33</xdr:row>
      <xdr:rowOff>-38100</xdr:rowOff>
    </xdr:to>
    <xdr:pic>
      <xdr:nvPicPr>
        <xdr:cNvPr id="78" name="Picture 78" descr="fXtAvD"/>
        <xdr:cNvPicPr>
          <a:picLocks noChangeAspect="false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33</xdr:row>
      <xdr:rowOff>38100</xdr:rowOff>
    </xdr:from>
    <xdr:to>
      <xdr:col>8</xdr:col>
      <xdr:colOff>-38100</xdr:colOff>
      <xdr:row>34</xdr:row>
      <xdr:rowOff>-38100</xdr:rowOff>
    </xdr:to>
    <xdr:pic>
      <xdr:nvPicPr>
        <xdr:cNvPr id="79" name="Picture 79" descr="MduqoR"/>
        <xdr:cNvPicPr>
          <a:picLocks noChangeAspect="false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77</xdr:row>
      <xdr:rowOff>38100</xdr:rowOff>
    </xdr:from>
    <xdr:to>
      <xdr:col>9</xdr:col>
      <xdr:colOff>-38100</xdr:colOff>
      <xdr:row>78</xdr:row>
      <xdr:rowOff>-38100</xdr:rowOff>
    </xdr:to>
    <xdr:pic>
      <xdr:nvPicPr>
        <xdr:cNvPr id="80" name="Picture 80" descr="fqhbQT"/>
        <xdr:cNvPicPr>
          <a:picLocks noChangeAspect="false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71</xdr:row>
      <xdr:rowOff>38100</xdr:rowOff>
    </xdr:from>
    <xdr:to>
      <xdr:col>9</xdr:col>
      <xdr:colOff>-38100</xdr:colOff>
      <xdr:row>72</xdr:row>
      <xdr:rowOff>-38100</xdr:rowOff>
    </xdr:to>
    <xdr:pic>
      <xdr:nvPicPr>
        <xdr:cNvPr id="81" name="Picture 81" descr="mGJmLO"/>
        <xdr:cNvPicPr>
          <a:picLocks noChangeAspect="false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21</xdr:row>
      <xdr:rowOff>38100</xdr:rowOff>
    </xdr:from>
    <xdr:to>
      <xdr:col>8</xdr:col>
      <xdr:colOff>-38100</xdr:colOff>
      <xdr:row>22</xdr:row>
      <xdr:rowOff>-38100</xdr:rowOff>
    </xdr:to>
    <xdr:pic>
      <xdr:nvPicPr>
        <xdr:cNvPr id="82" name="Picture 82" descr="nEZhNN"/>
        <xdr:cNvPicPr>
          <a:picLocks noChangeAspect="false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63</xdr:row>
      <xdr:rowOff>38100</xdr:rowOff>
    </xdr:from>
    <xdr:to>
      <xdr:col>9</xdr:col>
      <xdr:colOff>-38100</xdr:colOff>
      <xdr:row>64</xdr:row>
      <xdr:rowOff>-38100</xdr:rowOff>
    </xdr:to>
    <xdr:pic>
      <xdr:nvPicPr>
        <xdr:cNvPr id="83" name="Picture 83" descr="bjGuBW"/>
        <xdr:cNvPicPr>
          <a:picLocks noChangeAspect="false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18</xdr:row>
      <xdr:rowOff>38100</xdr:rowOff>
    </xdr:from>
    <xdr:to>
      <xdr:col>8</xdr:col>
      <xdr:colOff>-38100</xdr:colOff>
      <xdr:row>19</xdr:row>
      <xdr:rowOff>-38100</xdr:rowOff>
    </xdr:to>
    <xdr:pic>
      <xdr:nvPicPr>
        <xdr:cNvPr id="84" name="Picture 84" descr="NyaIQJ"/>
        <xdr:cNvPicPr>
          <a:picLocks noChangeAspect="false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30</xdr:row>
      <xdr:rowOff>38100</xdr:rowOff>
    </xdr:from>
    <xdr:to>
      <xdr:col>8</xdr:col>
      <xdr:colOff>-38100</xdr:colOff>
      <xdr:row>31</xdr:row>
      <xdr:rowOff>-38100</xdr:rowOff>
    </xdr:to>
    <xdr:pic>
      <xdr:nvPicPr>
        <xdr:cNvPr id="85" name="Picture 85" descr="HxINmv"/>
        <xdr:cNvPicPr>
          <a:picLocks noChangeAspect="false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11</xdr:row>
      <xdr:rowOff>38100</xdr:rowOff>
    </xdr:from>
    <xdr:to>
      <xdr:col>7</xdr:col>
      <xdr:colOff>4657725</xdr:colOff>
      <xdr:row>13</xdr:row>
      <xdr:rowOff>180975</xdr:rowOff>
    </xdr:to>
    <xdr:pic>
      <xdr:nvPicPr>
        <xdr:cNvPr id="86" name="Picture 86" descr="CNtYoe"/>
        <xdr:cNvPicPr>
          <a:picLocks noChangeAspect="false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11</xdr:row>
      <xdr:rowOff>38100</xdr:rowOff>
    </xdr:from>
    <xdr:to>
      <xdr:col>8</xdr:col>
      <xdr:colOff>4657725</xdr:colOff>
      <xdr:row>13</xdr:row>
      <xdr:rowOff>180975</xdr:rowOff>
    </xdr:to>
    <xdr:pic>
      <xdr:nvPicPr>
        <xdr:cNvPr id="87" name="Picture 87" descr="XtekLy"/>
        <xdr:cNvPicPr>
          <a:picLocks noChangeAspect="false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14</xdr:row>
      <xdr:rowOff>38100</xdr:rowOff>
    </xdr:from>
    <xdr:to>
      <xdr:col>7</xdr:col>
      <xdr:colOff>4657725</xdr:colOff>
      <xdr:row>16</xdr:row>
      <xdr:rowOff>180975</xdr:rowOff>
    </xdr:to>
    <xdr:pic>
      <xdr:nvPicPr>
        <xdr:cNvPr id="88" name="Picture 88" descr="NhiuXG"/>
        <xdr:cNvPicPr>
          <a:picLocks noChangeAspect="false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14</xdr:row>
      <xdr:rowOff>38100</xdr:rowOff>
    </xdr:from>
    <xdr:to>
      <xdr:col>8</xdr:col>
      <xdr:colOff>4657725</xdr:colOff>
      <xdr:row>16</xdr:row>
      <xdr:rowOff>180975</xdr:rowOff>
    </xdr:to>
    <xdr:pic>
      <xdr:nvPicPr>
        <xdr:cNvPr id="89" name="Picture 89" descr="cOsLDg"/>
        <xdr:cNvPicPr>
          <a:picLocks noChangeAspect="false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20</xdr:row>
      <xdr:rowOff>38100</xdr:rowOff>
    </xdr:from>
    <xdr:to>
      <xdr:col>8</xdr:col>
      <xdr:colOff>4657725</xdr:colOff>
      <xdr:row>20</xdr:row>
      <xdr:rowOff>981075</xdr:rowOff>
    </xdr:to>
    <xdr:pic>
      <xdr:nvPicPr>
        <xdr:cNvPr id="90" name="Picture 90" descr="maBHVQ"/>
        <xdr:cNvPicPr>
          <a:picLocks noChangeAspect="false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6</xdr:row>
      <xdr:rowOff>38100</xdr:rowOff>
    </xdr:from>
    <xdr:to>
      <xdr:col>7</xdr:col>
      <xdr:colOff>4657725</xdr:colOff>
      <xdr:row>16</xdr:row>
      <xdr:rowOff>561975</xdr:rowOff>
    </xdr:to>
    <xdr:pic>
      <xdr:nvPicPr>
        <xdr:cNvPr id="91" name="Picture 91" descr="NWOwWa"/>
        <xdr:cNvPicPr>
          <a:picLocks noChangeAspect="false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6</xdr:row>
      <xdr:rowOff>38100</xdr:rowOff>
    </xdr:from>
    <xdr:to>
      <xdr:col>8</xdr:col>
      <xdr:colOff>4657725</xdr:colOff>
      <xdr:row>16</xdr:row>
      <xdr:rowOff>561975</xdr:rowOff>
    </xdr:to>
    <xdr:pic>
      <xdr:nvPicPr>
        <xdr:cNvPr id="92" name="Picture 92" descr="mMbIZn"/>
        <xdr:cNvPicPr>
          <a:picLocks noChangeAspect="false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12</xdr:row>
      <xdr:rowOff>38100</xdr:rowOff>
    </xdr:from>
    <xdr:to>
      <xdr:col>8</xdr:col>
      <xdr:colOff>4657725</xdr:colOff>
      <xdr:row>14</xdr:row>
      <xdr:rowOff>180975</xdr:rowOff>
    </xdr:to>
    <xdr:pic>
      <xdr:nvPicPr>
        <xdr:cNvPr id="93" name="Picture 93" descr="fOqgRz"/>
        <xdr:cNvPicPr>
          <a:picLocks noChangeAspect="false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12</xdr:row>
      <xdr:rowOff>38100</xdr:rowOff>
    </xdr:from>
    <xdr:to>
      <xdr:col>7</xdr:col>
      <xdr:colOff>4657725</xdr:colOff>
      <xdr:row>14</xdr:row>
      <xdr:rowOff>180975</xdr:rowOff>
    </xdr:to>
    <xdr:pic>
      <xdr:nvPicPr>
        <xdr:cNvPr id="94" name="Picture 94" descr="isSadz"/>
        <xdr:cNvPicPr>
          <a:picLocks noChangeAspect="false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16</xdr:row>
      <xdr:rowOff>38100</xdr:rowOff>
    </xdr:from>
    <xdr:to>
      <xdr:col>8</xdr:col>
      <xdr:colOff>4657725</xdr:colOff>
      <xdr:row>17</xdr:row>
      <xdr:rowOff>161925</xdr:rowOff>
    </xdr:to>
    <xdr:pic>
      <xdr:nvPicPr>
        <xdr:cNvPr id="95" name="Picture 95" descr="kZxYff"/>
        <xdr:cNvPicPr>
          <a:picLocks noChangeAspect="false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21</xdr:row>
      <xdr:rowOff>38100</xdr:rowOff>
    </xdr:from>
    <xdr:to>
      <xdr:col>8</xdr:col>
      <xdr:colOff>4657725</xdr:colOff>
      <xdr:row>22</xdr:row>
      <xdr:rowOff>66675</xdr:rowOff>
    </xdr:to>
    <xdr:pic>
      <xdr:nvPicPr>
        <xdr:cNvPr id="96" name="Picture 96" descr="hfSRdG"/>
        <xdr:cNvPicPr>
          <a:picLocks noChangeAspect="false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23</xdr:row>
      <xdr:rowOff>38100</xdr:rowOff>
    </xdr:from>
    <xdr:to>
      <xdr:col>8</xdr:col>
      <xdr:colOff>4657725</xdr:colOff>
      <xdr:row>23</xdr:row>
      <xdr:rowOff>981075</xdr:rowOff>
    </xdr:to>
    <xdr:pic>
      <xdr:nvPicPr>
        <xdr:cNvPr id="97" name="Picture 97" descr="cgTnOX"/>
        <xdr:cNvPicPr>
          <a:picLocks noChangeAspect="false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28</xdr:row>
      <xdr:rowOff>38100</xdr:rowOff>
    </xdr:from>
    <xdr:to>
      <xdr:col>8</xdr:col>
      <xdr:colOff>4657725</xdr:colOff>
      <xdr:row>29</xdr:row>
      <xdr:rowOff>180975</xdr:rowOff>
    </xdr:to>
    <xdr:pic>
      <xdr:nvPicPr>
        <xdr:cNvPr id="98" name="Picture 98" descr="RZgnuJ"/>
        <xdr:cNvPicPr>
          <a:picLocks noChangeAspect="false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5</xdr:row>
      <xdr:rowOff>38100</xdr:rowOff>
    </xdr:from>
    <xdr:to>
      <xdr:col>7</xdr:col>
      <xdr:colOff>4657725</xdr:colOff>
      <xdr:row>16</xdr:row>
      <xdr:rowOff>161925</xdr:rowOff>
    </xdr:to>
    <xdr:pic>
      <xdr:nvPicPr>
        <xdr:cNvPr id="99" name="Picture 99" descr="TuNAOQ"/>
        <xdr:cNvPicPr>
          <a:picLocks noChangeAspect="false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5</xdr:row>
      <xdr:rowOff>38100</xdr:rowOff>
    </xdr:from>
    <xdr:to>
      <xdr:col>8</xdr:col>
      <xdr:colOff>4657725</xdr:colOff>
      <xdr:row>16</xdr:row>
      <xdr:rowOff>161925</xdr:rowOff>
    </xdr:to>
    <xdr:pic>
      <xdr:nvPicPr>
        <xdr:cNvPr id="100" name="Picture 100" descr="zJClaU"/>
        <xdr:cNvPicPr>
          <a:picLocks noChangeAspect="false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31</xdr:row>
      <xdr:rowOff>38100</xdr:rowOff>
    </xdr:from>
    <xdr:to>
      <xdr:col>8</xdr:col>
      <xdr:colOff>4657725</xdr:colOff>
      <xdr:row>31</xdr:row>
      <xdr:rowOff>981075</xdr:rowOff>
    </xdr:to>
    <xdr:pic>
      <xdr:nvPicPr>
        <xdr:cNvPr id="101" name="Picture 101" descr="FdCNUV"/>
        <xdr:cNvPicPr>
          <a:picLocks noChangeAspect="false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33</xdr:row>
      <xdr:rowOff>38100</xdr:rowOff>
    </xdr:from>
    <xdr:to>
      <xdr:col>8</xdr:col>
      <xdr:colOff>4657725</xdr:colOff>
      <xdr:row>34</xdr:row>
      <xdr:rowOff>238125</xdr:rowOff>
    </xdr:to>
    <xdr:pic>
      <xdr:nvPicPr>
        <xdr:cNvPr id="102" name="Picture 102" descr="tzTWsw"/>
        <xdr:cNvPicPr>
          <a:picLocks noChangeAspect="false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34</xdr:row>
      <xdr:rowOff>38100</xdr:rowOff>
    </xdr:from>
    <xdr:to>
      <xdr:col>8</xdr:col>
      <xdr:colOff>4657725</xdr:colOff>
      <xdr:row>35</xdr:row>
      <xdr:rowOff>171450</xdr:rowOff>
    </xdr:to>
    <xdr:pic>
      <xdr:nvPicPr>
        <xdr:cNvPr id="103" name="Picture 103" descr="BWFdMv"/>
        <xdr:cNvPicPr>
          <a:picLocks noChangeAspect="false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27</xdr:row>
      <xdr:rowOff>38100</xdr:rowOff>
    </xdr:from>
    <xdr:to>
      <xdr:col>8</xdr:col>
      <xdr:colOff>4657725</xdr:colOff>
      <xdr:row>27</xdr:row>
      <xdr:rowOff>981075</xdr:rowOff>
    </xdr:to>
    <xdr:pic>
      <xdr:nvPicPr>
        <xdr:cNvPr id="104" name="Picture 104" descr="dJCAOZ"/>
        <xdr:cNvPicPr>
          <a:picLocks noChangeAspect="false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9</xdr:row>
      <xdr:rowOff>38100</xdr:rowOff>
    </xdr:from>
    <xdr:to>
      <xdr:col>7</xdr:col>
      <xdr:colOff>4657725</xdr:colOff>
      <xdr:row>11</xdr:row>
      <xdr:rowOff>180975</xdr:rowOff>
    </xdr:to>
    <xdr:pic>
      <xdr:nvPicPr>
        <xdr:cNvPr id="105" name="Picture 105" descr="BVVSuc"/>
        <xdr:cNvPicPr>
          <a:picLocks noChangeAspect="false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9</xdr:row>
      <xdr:rowOff>38100</xdr:rowOff>
    </xdr:from>
    <xdr:to>
      <xdr:col>8</xdr:col>
      <xdr:colOff>4657725</xdr:colOff>
      <xdr:row>11</xdr:row>
      <xdr:rowOff>180975</xdr:rowOff>
    </xdr:to>
    <xdr:pic>
      <xdr:nvPicPr>
        <xdr:cNvPr id="106" name="Picture 106" descr="pHkLwV"/>
        <xdr:cNvPicPr>
          <a:picLocks noChangeAspect="false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10</xdr:row>
      <xdr:rowOff>38100</xdr:rowOff>
    </xdr:from>
    <xdr:to>
      <xdr:col>7</xdr:col>
      <xdr:colOff>4657725</xdr:colOff>
      <xdr:row>12</xdr:row>
      <xdr:rowOff>180975</xdr:rowOff>
    </xdr:to>
    <xdr:pic>
      <xdr:nvPicPr>
        <xdr:cNvPr id="107" name="Picture 107" descr="MyiPzJ"/>
        <xdr:cNvPicPr>
          <a:picLocks noChangeAspect="false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10</xdr:row>
      <xdr:rowOff>38100</xdr:rowOff>
    </xdr:from>
    <xdr:to>
      <xdr:col>8</xdr:col>
      <xdr:colOff>4657725</xdr:colOff>
      <xdr:row>12</xdr:row>
      <xdr:rowOff>180975</xdr:rowOff>
    </xdr:to>
    <xdr:pic>
      <xdr:nvPicPr>
        <xdr:cNvPr id="108" name="Picture 108" descr="BGdqHe"/>
        <xdr:cNvPicPr>
          <a:picLocks noChangeAspect="false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13</xdr:row>
      <xdr:rowOff>38100</xdr:rowOff>
    </xdr:from>
    <xdr:to>
      <xdr:col>7</xdr:col>
      <xdr:colOff>4657725</xdr:colOff>
      <xdr:row>15</xdr:row>
      <xdr:rowOff>180975</xdr:rowOff>
    </xdr:to>
    <xdr:pic>
      <xdr:nvPicPr>
        <xdr:cNvPr id="109" name="Picture 109" descr="DpnkWs"/>
        <xdr:cNvPicPr>
          <a:picLocks noChangeAspect="false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13</xdr:row>
      <xdr:rowOff>38100</xdr:rowOff>
    </xdr:from>
    <xdr:to>
      <xdr:col>8</xdr:col>
      <xdr:colOff>4657725</xdr:colOff>
      <xdr:row>15</xdr:row>
      <xdr:rowOff>180975</xdr:rowOff>
    </xdr:to>
    <xdr:pic>
      <xdr:nvPicPr>
        <xdr:cNvPr id="110" name="Picture 110" descr="ejaYcA"/>
        <xdr:cNvPicPr>
          <a:picLocks noChangeAspect="false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18</xdr:row>
      <xdr:rowOff>38100</xdr:rowOff>
    </xdr:from>
    <xdr:to>
      <xdr:col>8</xdr:col>
      <xdr:colOff>4657725</xdr:colOff>
      <xdr:row>19</xdr:row>
      <xdr:rowOff>28575</xdr:rowOff>
    </xdr:to>
    <xdr:pic>
      <xdr:nvPicPr>
        <xdr:cNvPr id="111" name="Picture 111" descr="souhaE"/>
        <xdr:cNvPicPr>
          <a:picLocks noChangeAspect="false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19</xdr:row>
      <xdr:rowOff>38100</xdr:rowOff>
    </xdr:from>
    <xdr:to>
      <xdr:col>8</xdr:col>
      <xdr:colOff>4657725</xdr:colOff>
      <xdr:row>20</xdr:row>
      <xdr:rowOff>38100</xdr:rowOff>
    </xdr:to>
    <xdr:pic>
      <xdr:nvPicPr>
        <xdr:cNvPr id="112" name="Picture 112" descr="PaGZNn"/>
        <xdr:cNvPicPr>
          <a:picLocks noChangeAspect="false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24</xdr:row>
      <xdr:rowOff>38100</xdr:rowOff>
    </xdr:from>
    <xdr:to>
      <xdr:col>8</xdr:col>
      <xdr:colOff>4657725</xdr:colOff>
      <xdr:row>25</xdr:row>
      <xdr:rowOff>219075</xdr:rowOff>
    </xdr:to>
    <xdr:pic>
      <xdr:nvPicPr>
        <xdr:cNvPr id="113" name="Picture 113" descr="xIBLMW"/>
        <xdr:cNvPicPr>
          <a:picLocks noChangeAspect="false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30</xdr:row>
      <xdr:rowOff>38100</xdr:rowOff>
    </xdr:from>
    <xdr:to>
      <xdr:col>8</xdr:col>
      <xdr:colOff>4657725</xdr:colOff>
      <xdr:row>31</xdr:row>
      <xdr:rowOff>0</xdr:rowOff>
    </xdr:to>
    <xdr:pic>
      <xdr:nvPicPr>
        <xdr:cNvPr id="114" name="Picture 114" descr="qUMnOP"/>
        <xdr:cNvPicPr>
          <a:picLocks noChangeAspect="false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8</xdr:row>
      <xdr:rowOff>38100</xdr:rowOff>
    </xdr:from>
    <xdr:to>
      <xdr:col>7</xdr:col>
      <xdr:colOff>4657725</xdr:colOff>
      <xdr:row>10</xdr:row>
      <xdr:rowOff>180975</xdr:rowOff>
    </xdr:to>
    <xdr:pic>
      <xdr:nvPicPr>
        <xdr:cNvPr id="115" name="Picture 115" descr="xtXOgr"/>
        <xdr:cNvPicPr>
          <a:picLocks noChangeAspect="false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8</xdr:row>
      <xdr:rowOff>38100</xdr:rowOff>
    </xdr:from>
    <xdr:to>
      <xdr:col>8</xdr:col>
      <xdr:colOff>4657725</xdr:colOff>
      <xdr:row>10</xdr:row>
      <xdr:rowOff>180975</xdr:rowOff>
    </xdr:to>
    <xdr:pic>
      <xdr:nvPicPr>
        <xdr:cNvPr id="116" name="Picture 116" descr="lYoKBI"/>
        <xdr:cNvPicPr>
          <a:picLocks noChangeAspect="false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17</xdr:row>
      <xdr:rowOff>38100</xdr:rowOff>
    </xdr:from>
    <xdr:to>
      <xdr:col>8</xdr:col>
      <xdr:colOff>4657725</xdr:colOff>
      <xdr:row>18</xdr:row>
      <xdr:rowOff>57150</xdr:rowOff>
    </xdr:to>
    <xdr:pic>
      <xdr:nvPicPr>
        <xdr:cNvPr id="117" name="Picture 117" descr="LrtWOl"/>
        <xdr:cNvPicPr>
          <a:picLocks noChangeAspect="false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22</xdr:row>
      <xdr:rowOff>38100</xdr:rowOff>
    </xdr:from>
    <xdr:to>
      <xdr:col>8</xdr:col>
      <xdr:colOff>4657725</xdr:colOff>
      <xdr:row>23</xdr:row>
      <xdr:rowOff>19050</xdr:rowOff>
    </xdr:to>
    <xdr:pic>
      <xdr:nvPicPr>
        <xdr:cNvPr id="118" name="Picture 118" descr="ZKtESD"/>
        <xdr:cNvPicPr>
          <a:picLocks noChangeAspect="false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25</xdr:row>
      <xdr:rowOff>38100</xdr:rowOff>
    </xdr:from>
    <xdr:to>
      <xdr:col>8</xdr:col>
      <xdr:colOff>4657725</xdr:colOff>
      <xdr:row>26</xdr:row>
      <xdr:rowOff>285750</xdr:rowOff>
    </xdr:to>
    <xdr:pic>
      <xdr:nvPicPr>
        <xdr:cNvPr id="119" name="Picture 119" descr="ssSJIa"/>
        <xdr:cNvPicPr>
          <a:picLocks noChangeAspect="false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7</xdr:row>
      <xdr:rowOff>38100</xdr:rowOff>
    </xdr:from>
    <xdr:to>
      <xdr:col>7</xdr:col>
      <xdr:colOff>4657725</xdr:colOff>
      <xdr:row>9</xdr:row>
      <xdr:rowOff>180975</xdr:rowOff>
    </xdr:to>
    <xdr:pic>
      <xdr:nvPicPr>
        <xdr:cNvPr id="120" name="Picture 120" descr="hsDYKP"/>
        <xdr:cNvPicPr>
          <a:picLocks noChangeAspect="false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15</xdr:row>
      <xdr:rowOff>38100</xdr:rowOff>
    </xdr:from>
    <xdr:to>
      <xdr:col>7</xdr:col>
      <xdr:colOff>4657725</xdr:colOff>
      <xdr:row>16</xdr:row>
      <xdr:rowOff>581025</xdr:rowOff>
    </xdr:to>
    <xdr:pic>
      <xdr:nvPicPr>
        <xdr:cNvPr id="121" name="Picture 121" descr="CgIPAw"/>
        <xdr:cNvPicPr>
          <a:picLocks noChangeAspect="false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15</xdr:row>
      <xdr:rowOff>38100</xdr:rowOff>
    </xdr:from>
    <xdr:to>
      <xdr:col>8</xdr:col>
      <xdr:colOff>4657725</xdr:colOff>
      <xdr:row>16</xdr:row>
      <xdr:rowOff>581025</xdr:rowOff>
    </xdr:to>
    <xdr:pic>
      <xdr:nvPicPr>
        <xdr:cNvPr id="122" name="Picture 122" descr="ylWRRx"/>
        <xdr:cNvPicPr>
          <a:picLocks noChangeAspect="false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29</xdr:row>
      <xdr:rowOff>38100</xdr:rowOff>
    </xdr:from>
    <xdr:to>
      <xdr:col>8</xdr:col>
      <xdr:colOff>4657725</xdr:colOff>
      <xdr:row>30</xdr:row>
      <xdr:rowOff>219075</xdr:rowOff>
    </xdr:to>
    <xdr:pic>
      <xdr:nvPicPr>
        <xdr:cNvPr id="123" name="Picture 123" descr="zTICXp"/>
        <xdr:cNvPicPr>
          <a:picLocks noChangeAspect="false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32</xdr:row>
      <xdr:rowOff>38100</xdr:rowOff>
    </xdr:from>
    <xdr:to>
      <xdr:col>8</xdr:col>
      <xdr:colOff>4657725</xdr:colOff>
      <xdr:row>33</xdr:row>
      <xdr:rowOff>219075</xdr:rowOff>
    </xdr:to>
    <xdr:pic>
      <xdr:nvPicPr>
        <xdr:cNvPr id="124" name="Picture 124" descr="gOtkmq"/>
        <xdr:cNvPicPr>
          <a:picLocks noChangeAspect="false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7</xdr:col>
      <xdr:colOff>38100</xdr:colOff>
      <xdr:row>4</xdr:row>
      <xdr:rowOff>38100</xdr:rowOff>
    </xdr:from>
    <xdr:to>
      <xdr:col>7</xdr:col>
      <xdr:colOff>4657725</xdr:colOff>
      <xdr:row>15</xdr:row>
      <xdr:rowOff>161925</xdr:rowOff>
    </xdr:to>
    <xdr:pic>
      <xdr:nvPicPr>
        <xdr:cNvPr id="125" name="Picture 125" descr="tFGhIf"/>
        <xdr:cNvPicPr>
          <a:picLocks noChangeAspect="false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4</xdr:row>
      <xdr:rowOff>38100</xdr:rowOff>
    </xdr:from>
    <xdr:to>
      <xdr:col>8</xdr:col>
      <xdr:colOff>4657725</xdr:colOff>
      <xdr:row>15</xdr:row>
      <xdr:rowOff>161925</xdr:rowOff>
    </xdr:to>
    <xdr:pic>
      <xdr:nvPicPr>
        <xdr:cNvPr id="126" name="Picture 126" descr="iDiTrH"/>
        <xdr:cNvPicPr>
          <a:picLocks noChangeAspect="false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  <xdr:twoCellAnchor>
    <xdr:from>
      <xdr:col>8</xdr:col>
      <xdr:colOff>38100</xdr:colOff>
      <xdr:row>26</xdr:row>
      <xdr:rowOff>38100</xdr:rowOff>
    </xdr:from>
    <xdr:to>
      <xdr:col>8</xdr:col>
      <xdr:colOff>4657725</xdr:colOff>
      <xdr:row>27</xdr:row>
      <xdr:rowOff>142875</xdr:rowOff>
    </xdr:to>
    <xdr:pic>
      <xdr:nvPicPr>
        <xdr:cNvPr id="127" name="Picture 127" descr="kOmNsL"/>
        <xdr:cNvPicPr>
          <a:picLocks noChangeAspect="false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0"/>
          <a:ext cx="0" cy="0"/>
        </a:xfrm>
        <a:prstGeom prst="rect"/>
      </xdr:spPr>
    </xdr:pic>
    <xdr:clientData fLocksWithSheet="false" fPrintsWithSheet="true"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
<Relationships xmlns="http://schemas.openxmlformats.org/package/2006/relationships"><Relationship Id="rId1" Target="../drawings/drawing1.xml" Type="http://schemas.openxmlformats.org/officeDocument/2006/relationships/drawing"></Relationship></Relationships>
</file>

<file path=xl/worksheets/sheet2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tabSelected="true" workbookViewId="0"/>
  </sheetViews>
  <sheetFormatPr defaultColWidth="14" defaultRowHeight="19"/>
  <cols>
    <col collapsed="false" customWidth="true" hidden="false" max="1" min="1" style="0" width="37"/>
    <col collapsed="false" customWidth="true" hidden="false" max="2" min="2" style="0" width="11"/>
    <col collapsed="false" customWidth="true" hidden="false" max="3" min="3" style="0" width="11"/>
    <col collapsed="false" customWidth="true" hidden="false" max="4" min="4" style="0" width="11"/>
    <col collapsed="false" customWidth="true" hidden="false" max="5" min="5" style="0" width="11"/>
    <col collapsed="false" customWidth="true" hidden="false" max="6" min="6" style="0" width="11"/>
    <col collapsed="false" customWidth="true" hidden="false" max="7" min="7" style="0" width="11"/>
    <col collapsed="false" customWidth="true" hidden="false" max="8" min="8" style="0" width="11"/>
    <col collapsed="false" customWidth="true" hidden="false" max="9" min="9" style="0" width="11"/>
    <col collapsed="false" customWidth="true" hidden="false" max="10" min="10" style="0" width="11"/>
    <col collapsed="false" customWidth="true" hidden="false" max="11" min="11" style="0" width="11"/>
    <col collapsed="false" customWidth="true" hidden="false" max="12" min="12" style="0" width="11"/>
    <col collapsed="false" customWidth="true" hidden="false" max="13" min="13" style="0" width="11"/>
    <col collapsed="false" customWidth="true" hidden="false" max="14" min="14" style="0" width="11"/>
    <col collapsed="false" customWidth="true" hidden="false" max="15" min="15" style="0" width="11"/>
    <col collapsed="false" customWidth="true" hidden="false" max="16" min="16" style="0" width="11"/>
    <col collapsed="false" customWidth="true" hidden="false" max="17" min="17" style="0" width="11"/>
    <col collapsed="false" customWidth="true" hidden="false" max="18" min="18" style="0" width="11"/>
    <col collapsed="false" customWidth="true" hidden="false" max="19" min="19" style="0" width="11"/>
    <col collapsed="false" customWidth="true" hidden="false" max="20" min="20" style="0" width="11"/>
  </cols>
  <sheetData>
    <row customHeight="true" ht="17" r="1">
      <c r="A1" s="1" t="str">
        <v>英雄名字</v>
      </c>
      <c r="B1" s="1" t="str">
        <v>是否激活</v>
      </c>
      <c r="C1" s="1" t="str">
        <v>这种只有两列的表，会直接转成 "npc_dota_hero_ancient_apparition" "1"的形式</v>
      </c>
    </row>
    <row customHeight="true" ht="17" r="2">
      <c r="A2" s="1" t="str">
        <v>HeroNames</v>
      </c>
      <c r="B2" s="1" t="str">
        <v>value</v>
      </c>
    </row>
    <row customHeight="true" ht="17" r="3">
      <c r="A3" s="1" t="str">
        <v>npc_dota_hero_ancient_apparition</v>
      </c>
      <c r="B3" s="1">
        <v>1</v>
      </c>
    </row>
    <row customHeight="true" ht="17" r="4">
      <c r="A4" s="1" t="str">
        <v>npc_dota_hero_antimage</v>
      </c>
      <c r="B4" s="1">
        <v>1</v>
      </c>
    </row>
    <row customHeight="true" ht="17" r="5">
      <c r="A5" s="1" t="str">
        <v>npc_dota_hero_axe</v>
      </c>
      <c r="B5" s="1">
        <v>1</v>
      </c>
    </row>
    <row customHeight="true" ht="17" r="6">
      <c r="A6" s="1" t="str">
        <v>npc_dota_hero_bane</v>
      </c>
      <c r="B6" s="1">
        <v>1</v>
      </c>
    </row>
    <row customHeight="true" ht="17" r="7">
      <c r="A7" s="1" t="str">
        <v>npc_dota_hero_beastmaster</v>
      </c>
      <c r="B7" s="1">
        <v>1</v>
      </c>
    </row>
    <row customHeight="true" ht="17" r="8">
      <c r="A8" s="1" t="str">
        <v>npc_dota_hero_bloodseeker</v>
      </c>
      <c r="B8" s="1">
        <v>1</v>
      </c>
    </row>
    <row customHeight="true" ht="17" r="9">
      <c r="A9" s="1" t="str">
        <v>npc_dota_hero_chen</v>
      </c>
      <c r="B9" s="1">
        <v>1</v>
      </c>
    </row>
    <row customHeight="true" ht="17" r="10">
      <c r="A10" s="1" t="str">
        <v>npc_dota_hero_crystal_maiden</v>
      </c>
      <c r="B10" s="1">
        <v>1</v>
      </c>
    </row>
    <row customHeight="true" ht="17" r="11">
      <c r="A11" s="1" t="str">
        <v>npc_dota_hero_dark_seer</v>
      </c>
      <c r="B11" s="1">
        <v>1</v>
      </c>
    </row>
    <row customHeight="true" ht="17" r="12">
      <c r="A12" s="1" t="str">
        <v>npc_dota_hero_dazzle</v>
      </c>
      <c r="B12" s="1">
        <v>1</v>
      </c>
    </row>
    <row customHeight="true" ht="17" r="13">
      <c r="A13" s="1" t="str">
        <v>npc_dota_hero_dragon_knight</v>
      </c>
      <c r="B13" s="1">
        <v>1</v>
      </c>
    </row>
    <row customHeight="true" ht="17" r="14">
      <c r="A14" s="1" t="str">
        <v>npc_dota_hero_doom_bringer</v>
      </c>
      <c r="B14" s="1">
        <v>1</v>
      </c>
    </row>
    <row customHeight="true" ht="17" r="15">
      <c r="A15" s="1" t="str">
        <v>npc_dota_hero_drow_ranger</v>
      </c>
      <c r="B15" s="1">
        <v>1</v>
      </c>
    </row>
    <row customHeight="true" ht="17" r="16">
      <c r="A16" s="1" t="str">
        <v>npc_dota_hero_earthshaker</v>
      </c>
      <c r="B16" s="1">
        <v>1</v>
      </c>
    </row>
    <row customHeight="true" ht="17" r="17">
      <c r="A17" s="1" t="str">
        <v>npc_dota_hero_enchantress</v>
      </c>
      <c r="B17" s="1">
        <v>1</v>
      </c>
    </row>
    <row customHeight="true" ht="17" r="18">
      <c r="A18" s="1" t="str">
        <v>npc_dota_hero_enigma</v>
      </c>
      <c r="B18" s="1">
        <v>1</v>
      </c>
    </row>
    <row customHeight="true" ht="17" r="19">
      <c r="A19" s="1" t="str">
        <v>npc_dota_hero_faceless_void</v>
      </c>
      <c r="B19" s="1">
        <v>1</v>
      </c>
    </row>
    <row customHeight="true" ht="17" r="20">
      <c r="A20" s="1" t="str">
        <v>npc_dota_hero_furion</v>
      </c>
      <c r="B20" s="1">
        <v>1</v>
      </c>
    </row>
    <row customHeight="true" ht="17" r="21">
      <c r="A21" s="1" t="str">
        <v>npc_dota_hero_juggernaut</v>
      </c>
      <c r="B21" s="1">
        <v>1</v>
      </c>
    </row>
    <row customHeight="true" ht="17" r="22">
      <c r="A22" s="1" t="str">
        <v>npc_dota_hero_kunkka</v>
      </c>
      <c r="B22" s="1">
        <v>1</v>
      </c>
    </row>
    <row customHeight="true" ht="17" r="23">
      <c r="A23" s="1" t="str">
        <v>npc_dota_hero_leshrac</v>
      </c>
      <c r="B23" s="1">
        <v>1</v>
      </c>
    </row>
    <row customHeight="true" ht="17" r="24">
      <c r="A24" s="1" t="str">
        <v>npc_dota_hero_lich</v>
      </c>
      <c r="B24" s="1">
        <v>1</v>
      </c>
    </row>
    <row customHeight="true" ht="17" r="25">
      <c r="A25" s="1" t="str">
        <v>npc_dota_hero_life_stealer</v>
      </c>
      <c r="B25" s="1">
        <v>1</v>
      </c>
    </row>
    <row customHeight="true" ht="17" r="26">
      <c r="A26" s="1" t="str">
        <v>npc_dota_hero_lina</v>
      </c>
      <c r="B26" s="1">
        <v>1</v>
      </c>
    </row>
    <row customHeight="true" ht="17" r="27">
      <c r="A27" s="1" t="str">
        <v>npc_dota_hero_lion</v>
      </c>
      <c r="B27" s="1">
        <v>1</v>
      </c>
    </row>
    <row customHeight="true" ht="17" r="28">
      <c r="A28" s="1" t="str">
        <v>npc_dota_hero_mirana</v>
      </c>
      <c r="B28" s="1">
        <v>1</v>
      </c>
    </row>
    <row customHeight="true" ht="17" r="29">
      <c r="A29" s="1" t="str">
        <v>npc_dota_hero_morphling</v>
      </c>
      <c r="B29" s="1">
        <v>1</v>
      </c>
    </row>
    <row customHeight="true" ht="17" r="30">
      <c r="A30" s="1" t="str">
        <v>npc_dota_hero_necrolyte</v>
      </c>
      <c r="B30" s="1">
        <v>1</v>
      </c>
    </row>
    <row customHeight="true" ht="17" r="31">
      <c r="A31" s="1" t="str">
        <v>npc_dota_hero_nevermore</v>
      </c>
      <c r="B31" s="1">
        <v>1</v>
      </c>
    </row>
    <row customHeight="true" ht="17" r="32">
      <c r="A32" s="1" t="str">
        <v>npc_dota_hero_night_stalker</v>
      </c>
      <c r="B32" s="1">
        <v>1</v>
      </c>
    </row>
    <row customHeight="true" ht="17" r="33">
      <c r="A33" s="1" t="str">
        <v>npc_dota_hero_omniknight</v>
      </c>
      <c r="B33" s="1">
        <v>1</v>
      </c>
    </row>
    <row customHeight="true" ht="17" r="34">
      <c r="A34" s="1" t="str">
        <v>npc_dota_hero_puck</v>
      </c>
      <c r="B34" s="1">
        <v>1</v>
      </c>
    </row>
    <row customHeight="true" ht="17" r="35">
      <c r="A35" s="1" t="str">
        <v>npc_dota_hero_pudge</v>
      </c>
      <c r="B35" s="1">
        <v>1</v>
      </c>
    </row>
    <row customHeight="true" ht="17" r="36">
      <c r="A36" s="1" t="str">
        <v>npc_dota_hero_pugna</v>
      </c>
      <c r="B36" s="1">
        <v>1</v>
      </c>
    </row>
    <row customHeight="true" ht="17" r="37">
      <c r="A37" s="1" t="str">
        <v>npc_dota_hero_rattletrap</v>
      </c>
      <c r="B37" s="1">
        <v>1</v>
      </c>
    </row>
    <row customHeight="true" ht="17" r="38">
      <c r="A38" s="1" t="str">
        <v>npc_dota_hero_razor</v>
      </c>
      <c r="B38" s="1">
        <v>1</v>
      </c>
    </row>
    <row customHeight="true" ht="17" r="39">
      <c r="A39" s="1" t="str">
        <v>npc_dota_hero_riki</v>
      </c>
      <c r="B39" s="1">
        <v>1</v>
      </c>
    </row>
    <row customHeight="true" ht="17" r="40">
      <c r="A40" s="1" t="str">
        <v>npc_dota_hero_sand_king</v>
      </c>
      <c r="B40" s="1">
        <v>1</v>
      </c>
    </row>
    <row customHeight="true" ht="17" r="41">
      <c r="A41" s="1" t="str">
        <v>npc_dota_hero_shadow_shaman</v>
      </c>
      <c r="B41" s="1">
        <v>1</v>
      </c>
    </row>
    <row customHeight="true" ht="17" r="42">
      <c r="A42" s="1" t="str">
        <v>npc_dota_hero_slardar</v>
      </c>
      <c r="B42" s="1">
        <v>1</v>
      </c>
    </row>
    <row customHeight="true" ht="17" r="43">
      <c r="A43" s="1" t="str">
        <v>npc_dota_hero_sniper</v>
      </c>
      <c r="B43" s="1">
        <v>1</v>
      </c>
    </row>
    <row customHeight="true" ht="17" r="44">
      <c r="A44" s="1" t="str">
        <v>npc_dota_hero_spectre</v>
      </c>
      <c r="B44" s="1">
        <v>1</v>
      </c>
    </row>
    <row customHeight="true" ht="17" r="45">
      <c r="A45" s="1" t="str">
        <v>npc_dota_hero_storm_spirit</v>
      </c>
      <c r="B45" s="1">
        <v>1</v>
      </c>
    </row>
    <row customHeight="true" ht="17" r="46">
      <c r="A46" s="1" t="str">
        <v>npc_dota_hero_sven</v>
      </c>
      <c r="B46" s="1">
        <v>1</v>
      </c>
    </row>
    <row customHeight="true" ht="17" r="47">
      <c r="A47" s="1" t="str">
        <v>npc_dota_hero_tidehunter</v>
      </c>
      <c r="B47" s="1">
        <v>1</v>
      </c>
    </row>
    <row customHeight="true" ht="17" r="48">
      <c r="A48" s="1" t="str">
        <v>npc_dota_hero_tinker</v>
      </c>
      <c r="B48" s="1">
        <v>1</v>
      </c>
    </row>
    <row customHeight="true" ht="17" r="49">
      <c r="A49" s="1" t="str">
        <v>npc_dota_hero_tiny</v>
      </c>
      <c r="B49" s="1">
        <v>1</v>
      </c>
    </row>
    <row customHeight="true" ht="17" r="50">
      <c r="A50" s="1" t="str">
        <v>npc_dota_hero_vengefulspirit</v>
      </c>
      <c r="B50" s="1">
        <v>1</v>
      </c>
    </row>
    <row customHeight="true" ht="17" r="51">
      <c r="A51" s="1" t="str">
        <v>npc_dota_hero_venomancer</v>
      </c>
      <c r="B51" s="1">
        <v>1</v>
      </c>
    </row>
    <row customHeight="true" ht="17" r="52">
      <c r="A52" s="1" t="str">
        <v>npc_dota_hero_viper</v>
      </c>
      <c r="B52" s="1">
        <v>1</v>
      </c>
    </row>
    <row customHeight="true" ht="17" r="53">
      <c r="A53" s="1" t="str">
        <v>npc_dota_hero_weaver</v>
      </c>
      <c r="B53" s="1">
        <v>1</v>
      </c>
    </row>
    <row customHeight="true" ht="17" r="54">
      <c r="A54" s="1" t="str">
        <v>npc_dota_hero_windrunner</v>
      </c>
      <c r="B54" s="1">
        <v>1</v>
      </c>
    </row>
    <row customHeight="true" ht="17" r="55">
      <c r="A55" s="1" t="str">
        <v>npc_dota_hero_witch_doctor</v>
      </c>
      <c r="B55" s="1">
        <v>1</v>
      </c>
    </row>
    <row customHeight="true" ht="17" r="56">
      <c r="A56" s="1" t="str">
        <v>npc_dota_hero_zuus</v>
      </c>
      <c r="B56" s="1">
        <v>1</v>
      </c>
    </row>
    <row customHeight="true" ht="17" r="57">
      <c r="A57" s="1" t="str">
        <v>npc_dota_hero_broodmother</v>
      </c>
      <c r="B57" s="1">
        <v>1</v>
      </c>
    </row>
    <row customHeight="true" ht="17" r="58">
      <c r="A58" s="1" t="str">
        <v>npc_dota_hero_skeleton_king</v>
      </c>
      <c r="B58" s="1">
        <v>1</v>
      </c>
    </row>
    <row customHeight="true" ht="17" r="59">
      <c r="A59" s="1" t="str">
        <v>npc_dota_hero_queenofpain</v>
      </c>
      <c r="B59" s="1">
        <v>1</v>
      </c>
    </row>
    <row customHeight="true" ht="17" r="60">
      <c r="A60" s="1" t="str">
        <v>npc_dota_hero_huskar</v>
      </c>
      <c r="B60" s="1">
        <v>1</v>
      </c>
    </row>
    <row customHeight="true" ht="17" r="61">
      <c r="A61" s="1" t="str">
        <v>npc_dota_hero_jakiro</v>
      </c>
      <c r="B61" s="1">
        <v>1</v>
      </c>
    </row>
    <row customHeight="true" ht="17" r="62">
      <c r="A62" s="1" t="str">
        <v>npc_dota_hero_batrider</v>
      </c>
      <c r="B62" s="1">
        <v>1</v>
      </c>
    </row>
    <row customHeight="true" ht="17" r="63">
      <c r="A63" s="1" t="str">
        <v>npc_dota_hero_warlock</v>
      </c>
      <c r="B63" s="1">
        <v>1</v>
      </c>
    </row>
    <row customHeight="true" ht="17" r="64">
      <c r="A64" s="1" t="str">
        <v>npc_dota_hero_alchemist</v>
      </c>
      <c r="B64" s="1">
        <v>1</v>
      </c>
    </row>
    <row customHeight="true" ht="17" r="65">
      <c r="A65" s="1" t="str">
        <v>npc_dota_hero_death_prophet</v>
      </c>
      <c r="B65" s="1">
        <v>1</v>
      </c>
    </row>
    <row customHeight="true" ht="17" r="66">
      <c r="A66" s="1" t="str">
        <v>npc_dota_hero_ursa</v>
      </c>
      <c r="B66" s="1">
        <v>1</v>
      </c>
    </row>
    <row customHeight="true" ht="17" r="67">
      <c r="A67" s="1" t="str">
        <v>npc_dota_hero_bounty_hunter</v>
      </c>
      <c r="B67" s="1">
        <v>1</v>
      </c>
    </row>
    <row customHeight="true" ht="17" r="68">
      <c r="A68" s="1" t="str">
        <v>npc_dota_hero_silencer</v>
      </c>
      <c r="B68" s="1">
        <v>1</v>
      </c>
    </row>
    <row customHeight="true" ht="17" r="69">
      <c r="A69" s="1" t="str">
        <v>npc_dota_hero_spirit_breaker</v>
      </c>
      <c r="B69" s="1">
        <v>1</v>
      </c>
    </row>
    <row customHeight="true" ht="17" r="70">
      <c r="A70" s="1" t="str">
        <v>npc_dota_hero_invoker</v>
      </c>
      <c r="B70" s="1">
        <v>1</v>
      </c>
    </row>
    <row customHeight="true" ht="17" r="71">
      <c r="A71" s="1" t="str">
        <v>npc_dota_hero_clinkz</v>
      </c>
      <c r="B71" s="1">
        <v>1</v>
      </c>
    </row>
    <row customHeight="true" ht="17" r="72">
      <c r="A72" s="1" t="str">
        <v>npc_dota_hero_obsidian_destroyer</v>
      </c>
      <c r="B72" s="1">
        <v>1</v>
      </c>
    </row>
    <row customHeight="true" ht="17" r="73">
      <c r="A73" s="1" t="str">
        <v>npc_dota_hero_shadow_demon</v>
      </c>
      <c r="B73" s="1">
        <v>1</v>
      </c>
    </row>
    <row customHeight="true" ht="17" r="74">
      <c r="A74" s="1" t="str">
        <v>npc_dota_hero_lycan</v>
      </c>
      <c r="B74" s="1">
        <v>1</v>
      </c>
    </row>
    <row customHeight="true" ht="17" r="75">
      <c r="A75" s="1" t="str">
        <v>npc_dota_hero_lone_druid</v>
      </c>
      <c r="B75" s="1">
        <v>1</v>
      </c>
    </row>
    <row customHeight="true" ht="17" r="76">
      <c r="A76" s="1" t="str">
        <v>npc_dota_hero_brewmaster</v>
      </c>
      <c r="B76" s="1">
        <v>1</v>
      </c>
    </row>
    <row customHeight="true" ht="17" r="77">
      <c r="A77" s="1" t="str">
        <v>npc_dota_hero_phantom_lancer</v>
      </c>
      <c r="B77" s="1">
        <v>1</v>
      </c>
    </row>
    <row customHeight="true" ht="17" r="78">
      <c r="A78" s="1" t="str">
        <v>npc_dota_hero_treant</v>
      </c>
      <c r="B78" s="1">
        <v>1</v>
      </c>
    </row>
    <row customHeight="true" ht="17" r="79">
      <c r="A79" s="1" t="str">
        <v>npc_dota_hero_ogre_magi</v>
      </c>
      <c r="B79" s="1">
        <v>1</v>
      </c>
    </row>
    <row customHeight="true" ht="17" r="80">
      <c r="A80" s="1" t="str">
        <v>npc_dota_hero_chaos_knight</v>
      </c>
      <c r="B80" s="1">
        <v>1</v>
      </c>
    </row>
    <row customHeight="true" ht="17" r="81">
      <c r="A81" s="1" t="str">
        <v>npc_dota_hero_phantom_assassin</v>
      </c>
      <c r="B81" s="1">
        <v>1</v>
      </c>
    </row>
    <row customHeight="true" ht="17" r="82">
      <c r="A82" s="1" t="str">
        <v>npc_dota_hero_gyrocopter</v>
      </c>
      <c r="B82" s="1">
        <v>1</v>
      </c>
    </row>
    <row customHeight="true" ht="17" r="83">
      <c r="A83" s="1" t="str">
        <v>npc_dota_hero_rubick</v>
      </c>
      <c r="B83" s="1">
        <v>1</v>
      </c>
    </row>
    <row customHeight="true" ht="17" r="84">
      <c r="A84" s="1" t="str">
        <v>npc_dota_hero_luna</v>
      </c>
      <c r="B84" s="1">
        <v>1</v>
      </c>
    </row>
    <row customHeight="true" ht="17" r="85">
      <c r="A85" s="1" t="str">
        <v>npc_dota_hero_wisp</v>
      </c>
      <c r="B85" s="1">
        <v>1</v>
      </c>
    </row>
    <row customHeight="true" ht="17" r="86">
      <c r="A86" s="1" t="str">
        <v>npc_dota_hero_disruptor</v>
      </c>
      <c r="B86" s="1">
        <v>1</v>
      </c>
    </row>
    <row customHeight="true" ht="17" r="87">
      <c r="A87" s="1" t="str">
        <v>npc_dota_hero_undying</v>
      </c>
      <c r="B87" s="1">
        <v>1</v>
      </c>
    </row>
    <row customHeight="true" ht="17" r="88">
      <c r="A88" s="1" t="str">
        <v>npc_dota_hero_templar_assassin</v>
      </c>
      <c r="B88" s="1">
        <v>1</v>
      </c>
    </row>
    <row customHeight="true" ht="17" r="89">
      <c r="A89" s="1" t="str">
        <v>npc_dota_hero_naga_siren</v>
      </c>
      <c r="B89" s="1">
        <v>1</v>
      </c>
    </row>
    <row customHeight="true" ht="17" r="90">
      <c r="A90" s="1" t="str">
        <v>npc_dota_hero_nyx_assassin</v>
      </c>
      <c r="B90" s="1">
        <v>1</v>
      </c>
    </row>
    <row customHeight="true" ht="17" r="91">
      <c r="A91" s="1" t="str">
        <v>npc_dota_hero_keeper_of_the_light</v>
      </c>
      <c r="B91" s="1">
        <v>1</v>
      </c>
    </row>
    <row customHeight="true" ht="17" r="92">
      <c r="A92" s="1" t="str">
        <v>npc_dota_hero_visage</v>
      </c>
      <c r="B92" s="1">
        <v>1</v>
      </c>
    </row>
    <row customHeight="true" ht="17" r="93">
      <c r="A93" s="1" t="str">
        <v>npc_dota_hero_meepo</v>
      </c>
      <c r="B93" s="1">
        <v>1</v>
      </c>
    </row>
    <row customHeight="true" ht="17" r="94">
      <c r="A94" s="1" t="str">
        <v>npc_dota_hero_magnataur</v>
      </c>
      <c r="B94" s="1">
        <v>1</v>
      </c>
    </row>
    <row customHeight="true" ht="17" r="95">
      <c r="A95" s="1" t="str">
        <v>npc_dota_hero_centaur</v>
      </c>
      <c r="B95" s="1">
        <v>1</v>
      </c>
    </row>
    <row customHeight="true" ht="17" r="96">
      <c r="A96" s="1" t="str">
        <v>npc_dota_hero_slark</v>
      </c>
      <c r="B96" s="1">
        <v>1</v>
      </c>
    </row>
    <row customHeight="true" ht="17" r="97">
      <c r="A97" s="1" t="str">
        <v>npc_dota_hero_shredder</v>
      </c>
      <c r="B97" s="1">
        <v>1</v>
      </c>
    </row>
    <row customHeight="true" ht="17" r="98">
      <c r="A98" s="1" t="str">
        <v>npc_dota_hero_medusa</v>
      </c>
      <c r="B98" s="1">
        <v>1</v>
      </c>
    </row>
    <row customHeight="true" ht="17" r="99">
      <c r="A99" s="1" t="str">
        <v>npc_dota_hero_troll_warlord</v>
      </c>
      <c r="B99" s="1">
        <v>1</v>
      </c>
    </row>
    <row customHeight="true" ht="17" r="100">
      <c r="A100" s="1" t="str">
        <v>npc_dota_hero_tusk</v>
      </c>
      <c r="B100" s="1">
        <v>1</v>
      </c>
    </row>
    <row customHeight="true" ht="17" r="101">
      <c r="A101" s="1" t="str">
        <v>npc_dota_hero_bristleback</v>
      </c>
      <c r="B101" s="1">
        <v>1</v>
      </c>
    </row>
    <row customHeight="true" ht="17" r="102">
      <c r="A102" s="1" t="str">
        <v>npc_dota_hero_skywrath_mage</v>
      </c>
      <c r="B102" s="1">
        <v>1</v>
      </c>
    </row>
    <row customHeight="true" ht="17" r="103">
      <c r="A103" s="1" t="str">
        <v>npc_dota_hero_elder_titan</v>
      </c>
      <c r="B103" s="1">
        <v>1</v>
      </c>
    </row>
    <row customHeight="true" ht="17" r="104">
      <c r="A104" s="1" t="str">
        <v>npc_dota_hero_abaddon</v>
      </c>
      <c r="B104" s="1">
        <v>1</v>
      </c>
    </row>
    <row customHeight="true" ht="17" r="105">
      <c r="A105" s="1" t="str">
        <v>npc_dota_hero_earth_spirit</v>
      </c>
      <c r="B105" s="1">
        <v>1</v>
      </c>
    </row>
    <row customHeight="true" ht="17" r="106">
      <c r="A106" s="1" t="str">
        <v>npc_dota_hero_ember_spirit</v>
      </c>
      <c r="B106" s="1">
        <v>1</v>
      </c>
    </row>
    <row customHeight="true" ht="17" r="107">
      <c r="A107" s="1" t="str">
        <v>npc_dota_hero_legion_commander</v>
      </c>
      <c r="B107" s="1">
        <v>1</v>
      </c>
    </row>
    <row customHeight="true" ht="17" r="108">
      <c r="A108" s="1" t="str">
        <v>npc_dota_hero_phoenix</v>
      </c>
      <c r="B108" s="1">
        <v>1</v>
      </c>
    </row>
    <row customHeight="true" ht="17" r="109">
      <c r="A109" s="1" t="str">
        <v>npc_dota_hero_terrorblade</v>
      </c>
      <c r="B109" s="1">
        <v>1</v>
      </c>
    </row>
    <row customHeight="true" ht="17" r="110">
      <c r="A110" s="1" t="str">
        <v>npc_dota_hero_techies</v>
      </c>
      <c r="B110" s="1">
        <v>1</v>
      </c>
    </row>
    <row customHeight="true" ht="17" r="111">
      <c r="A111" s="1" t="str">
        <v>npc_dota_hero_oracle</v>
      </c>
      <c r="B111" s="1">
        <v>1</v>
      </c>
    </row>
    <row customHeight="true" ht="17" r="112">
      <c r="A112" s="1" t="str">
        <v>npc_dota_hero_winter_wyvern</v>
      </c>
      <c r="B112" s="1">
        <v>1</v>
      </c>
    </row>
    <row customHeight="true" ht="17" r="113">
      <c r="A113" s="1" t="str">
        <v>npc_dota_hero_arc_warden</v>
      </c>
      <c r="B113" s="1">
        <v>1</v>
      </c>
    </row>
    <row customHeight="true" ht="17" r="114">
      <c r="A114" s="1" t="str">
        <v>npc_dota_hero_abyssal_underlord</v>
      </c>
      <c r="B114" s="1">
        <v>1</v>
      </c>
    </row>
    <row customHeight="true" ht="17" r="115">
      <c r="A115" s="1" t="str">
        <v>npc_dota_hero_monkey_king</v>
      </c>
      <c r="B115" s="1">
        <v>1</v>
      </c>
    </row>
    <row customHeight="true" ht="17" r="116">
      <c r="A116" s="1" t="str">
        <v>npc_dota_hero_dark_willow</v>
      </c>
      <c r="B116" s="1">
        <v>1</v>
      </c>
    </row>
    <row customHeight="true" ht="17" r="117">
      <c r="A117" s="1" t="str">
        <v>npc_dota_hero_pangolier</v>
      </c>
      <c r="B117" s="1">
        <v>1</v>
      </c>
    </row>
    <row customHeight="true" ht="17" r="118">
      <c r="A118" s="1" t="str">
        <v>npc_dota_hero_grimstroke</v>
      </c>
      <c r="B118" s="1">
        <v>1</v>
      </c>
    </row>
    <row customHeight="true" ht="17" r="119">
      <c r="A119" s="1" t="str">
        <v>npc_dota_hero_mars</v>
      </c>
      <c r="B119" s="1">
        <v>1</v>
      </c>
    </row>
    <row customHeight="true" ht="17" r="120">
      <c r="A120" s="1" t="str">
        <v>npc_dota_hero_snapfire</v>
      </c>
      <c r="B120" s="1">
        <v>1</v>
      </c>
    </row>
    <row customHeight="true" ht="17" r="121">
      <c r="A121" s="1" t="str">
        <v>npc_dota_hero_void_spirit</v>
      </c>
      <c r="B121" s="1">
        <v>1</v>
      </c>
    </row>
  </sheetData>
</worksheet>
</file>

<file path=xl/worksheets/sheet3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11"/>
    <col collapsed="false" customWidth="true" hidden="false" max="2" min="2" style="0" width="11"/>
    <col collapsed="false" customWidth="true" hidden="false" max="3" min="3" style="0" width="11"/>
    <col collapsed="false" customWidth="true" hidden="false" max="4" min="4" style="0" width="11"/>
    <col collapsed="false" customWidth="true" hidden="false" max="5" min="5" style="0" width="11"/>
    <col collapsed="false" customWidth="true" hidden="false" max="6" min="6" style="0" width="11"/>
    <col collapsed="false" customWidth="true" hidden="false" max="7" min="7" style="0" width="11"/>
    <col collapsed="false" customWidth="true" hidden="false" max="8" min="8" style="0" width="11"/>
    <col collapsed="false" customWidth="true" hidden="false" max="9" min="9" style="0" width="11"/>
    <col collapsed="false" customWidth="true" hidden="false" max="10" min="10" style="0" width="11"/>
    <col collapsed="false" customWidth="true" hidden="false" max="11" min="11" style="0" width="11"/>
    <col collapsed="false" customWidth="true" hidden="false" max="12" min="12" style="0" width="11"/>
    <col collapsed="false" customWidth="true" hidden="false" max="13" min="13" style="0" width="11"/>
    <col collapsed="false" customWidth="true" hidden="false" max="14" min="14" style="0" width="11"/>
    <col collapsed="false" customWidth="true" hidden="false" max="15" min="15" style="0" width="11"/>
    <col collapsed="false" customWidth="true" hidden="false" max="16" min="16" style="0" width="11"/>
    <col collapsed="false" customWidth="true" hidden="false" max="17" min="17" style="0" width="11"/>
    <col collapsed="false" customWidth="true" hidden="false" max="18" min="18" style="0" width="11"/>
    <col collapsed="false" customWidth="true" hidden="false" max="19" min="19" style="0" width="11"/>
    <col collapsed="false" customWidth="true" hidden="false" max="20" min="20" style="0" width="11"/>
    <col collapsed="false" customWidth="true" hidden="false" max="21" min="21" style="0" width="11"/>
    <col collapsed="false" customWidth="true" hidden="false" max="22" min="22" style="0" width="11"/>
    <col collapsed="false" customWidth="true" hidden="false" max="23" min="23" style="0" width="11"/>
    <col collapsed="false" customWidth="true" hidden="false" max="24" min="24" style="0" width="11"/>
    <col collapsed="false" customWidth="true" hidden="false" max="25" min="25" style="0" width="11"/>
    <col collapsed="false" customWidth="true" hidden="false" max="26" min="26" style="0" width="11"/>
    <col collapsed="false" customWidth="true" hidden="false" max="27" min="27" style="0" width="11"/>
  </cols>
  <sheetData>
    <row customHeight="true" ht="17" r="1">
      <c r="A1" s="1" t="str">
        <v>名字</v>
      </c>
      <c r="D1" s="1" t="str">
        <v>基类</v>
      </c>
      <c r="E1" s="1" t="str">
        <v>注释</v>
      </c>
      <c r="F1" s="1" t="str">
        <v>脚本路径</v>
      </c>
      <c r="G1" s="1" t="str">
        <v>技能键值</v>
      </c>
      <c r="R1" s="1" t="str">
        <v>最大等级</v>
      </c>
      <c r="S1" s="1" t="str">
        <v>冷却时间</v>
      </c>
      <c r="T1" s="1" t="str">
        <v>魔法消耗</v>
      </c>
      <c r="U1" s="1" t="str">
        <v>图标</v>
      </c>
      <c r="V1" s="1" t="str">
        <v>类型</v>
      </c>
      <c r="W1" s="1" t="str">
        <v>队伍</v>
      </c>
      <c r="X1" s="1" t="str">
        <v>目标类型</v>
      </c>
      <c r="Y1" s="1" t="str">
        <v>目标标签</v>
      </c>
      <c r="Z1" s="1" t="str">
        <v>无视魔免</v>
      </c>
      <c r="AA1" s="1" t="str">
        <v>其他键需要自己加了</v>
      </c>
    </row>
    <row customHeight="true" ht="17" r="2">
      <c r="A2" s="1" t="str">
        <v>name</v>
      </c>
      <c r="B2" s="1" t="str">
        <v>#Loc{}</v>
      </c>
      <c r="C2" s="1" t="str">
        <v>#Loc{}_Description</v>
      </c>
      <c r="D2" s="1" t="str">
        <v>BaseClass</v>
      </c>
      <c r="F2" s="1" t="str">
        <v>ScriptFile</v>
      </c>
      <c r="G2" s="1" t="str">
        <v>AbilityValues[{]</v>
      </c>
      <c r="H2" s="2" t="str">
        <v>1</v>
      </c>
      <c r="I2" s="2" t="str">
        <v>2</v>
      </c>
      <c r="J2" s="2" t="str">
        <v>3</v>
      </c>
      <c r="K2" s="2" t="str">
        <v>4</v>
      </c>
      <c r="L2" s="2" t="str">
        <v>5</v>
      </c>
      <c r="M2" s="2" t="str">
        <v>6</v>
      </c>
      <c r="N2" s="2" t="str">
        <v>7</v>
      </c>
      <c r="O2" s="2" t="str">
        <v>8</v>
      </c>
      <c r="P2" s="2" t="str">
        <v>9</v>
      </c>
      <c r="Q2" s="1" t="str">
        <v>[}]</v>
      </c>
      <c r="R2" s="1" t="str">
        <v>MaxLevel</v>
      </c>
      <c r="S2" s="1" t="str">
        <v>AbilityCooldown</v>
      </c>
      <c r="T2" s="1" t="str">
        <v>AbilityManaCost</v>
      </c>
      <c r="U2" s="1" t="str">
        <v>AbilityTextureName</v>
      </c>
      <c r="V2" s="1" t="str">
        <v>AbilityBehavior</v>
      </c>
      <c r="W2" s="1" t="str">
        <v>AbilityUnitTargetTeam</v>
      </c>
      <c r="X2" s="1" t="str">
        <v>AbilityUnitTargetType</v>
      </c>
      <c r="Y2" s="1" t="str">
        <v>AbilityUnitTargetFlags</v>
      </c>
      <c r="Z2" s="1" t="str">
        <v>SpellImmunityType</v>
      </c>
      <c r="AA2" s="1" t="str">
        <v>PlainKV</v>
      </c>
    </row>
    <row customHeight="true" ht="33" r="3">
      <c r="A3" s="1" t="str">
        <v>ability_test</v>
      </c>
      <c r="B3" s="1" t="str">
        <v>测试技能</v>
      </c>
      <c r="C3" s="1" t="str">
        <v>测试技能的描述</v>
      </c>
      <c r="D3" s="1" t="str">
        <v>ability_lua</v>
      </c>
      <c r="E3" s="1" t="str">
        <v>因为第二行的key没有写东西，因此这一行的内容不会被输出到kv文件中，可以自己任意写其他内容</v>
      </c>
      <c r="H3" s="1" t="str">
        <v>damage 0.1 0.2 0.3 0.4</v>
      </c>
      <c r="I3" s="1" t="str">
        <v>radius 1 2 3 4</v>
      </c>
      <c r="J3" s="1" t="str">
        <v>test 1</v>
      </c>
      <c r="K3" s="1" t="str">
        <v>another_test 10.5 2.3 3.3 1.1</v>
      </c>
      <c r="N3" s="3" t="str">
        <v>target_damage {
"value" "110 120 130"
"special_bonus_unique_abaddon_2" "+30"
}</v>
      </c>
      <c r="R3" s="1">
        <v>2</v>
      </c>
      <c r="S3" s="1" t="str">
        <v>1 2 3 4</v>
      </c>
      <c r="T3" s="1" t="str">
        <v>1 1 1 1</v>
      </c>
      <c r="AA3" s="3" t="str">
        <v>{
"test" "this is test of plain kv"
}</v>
      </c>
    </row>
    <row customHeight="true" ht="17" r="4"/>
    <row customHeight="true" ht="17" r="5"/>
    <row customHeight="true" ht="17" r="6"/>
    <row customHeight="true" ht="17" r="7"/>
    <row customHeight="true" ht="17" r="8"/>
    <row customHeight="true" ht="17" r="9"/>
    <row customHeight="true" ht="17" r="10"/>
    <row customHeight="true" ht="17" r="11"/>
    <row customHeight="true" ht="17" r="12"/>
    <row customHeight="true" ht="17" r="13"/>
    <row customHeight="true" ht="17" r="14"/>
    <row customHeight="true" ht="17" r="15"/>
    <row customHeight="true" ht="17" r="16"/>
    <row customHeight="true" ht="17" r="17"/>
    <row customHeight="true" ht="17" r="18"/>
    <row customHeight="true" ht="17" r="19"/>
    <row customHeight="true" ht="17" r="20"/>
  </sheetData>
</worksheet>
</file>

<file path=xl/worksheets/sheet4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27"/>
    <col collapsed="false" customWidth="true" hidden="false" max="2" min="2" style="0" width="24"/>
    <col collapsed="false" customWidth="true" hidden="false" max="3" min="3" style="0" width="11"/>
    <col collapsed="false" customWidth="true" hidden="false" max="4" min="4" style="0" width="27"/>
    <col collapsed="false" customWidth="true" hidden="false" max="5" min="5" style="0" width="27"/>
    <col collapsed="false" customWidth="true" hidden="false" max="6" min="6" style="0" width="27"/>
    <col collapsed="false" customWidth="true" hidden="false" max="7" min="7" style="0" width="21"/>
    <col collapsed="false" customWidth="true" hidden="false" max="8" min="8" style="0" width="65"/>
    <col collapsed="false" customWidth="true" hidden="false" max="9" min="9" style="0" width="65"/>
    <col collapsed="false" customWidth="true" hidden="false" max="10" min="10" style="0" width="77"/>
    <col collapsed="false" customWidth="true" hidden="false" max="11" min="11" style="0" width="49"/>
    <col collapsed="false" customWidth="true" hidden="false" max="12" min="12" style="0" width="54"/>
    <col collapsed="false" customWidth="true" hidden="false" max="13" min="13" style="0" width="55"/>
    <col collapsed="false" customWidth="true" hidden="false" max="14" min="14" style="0" width="15"/>
    <col collapsed="false" customWidth="true" hidden="false" max="15" min="15" style="0" width="15"/>
    <col collapsed="false" customWidth="true" hidden="false" max="16" min="16" style="0" width="15"/>
    <col collapsed="false" customWidth="true" hidden="false" max="17" min="17" style="0" width="15"/>
    <col collapsed="false" customWidth="true" hidden="false" max="18" min="18" style="0" width="15"/>
    <col collapsed="false" customWidth="true" hidden="false" max="19" min="19" style="0" width="15"/>
    <col collapsed="false" customWidth="true" hidden="false" max="20" min="20" style="0" width="15"/>
    <col collapsed="false" customWidth="true" hidden="false" max="21" min="21" style="0" width="15"/>
    <col collapsed="false" customWidth="true" hidden="false" max="22" min="22" style="0" width="15"/>
    <col collapsed="false" customWidth="true" hidden="false" max="23" min="23" style="0" width="15"/>
  </cols>
  <sheetData>
    <row customHeight="true" ht="29" r="1">
      <c r="A1" s="26" t="str">
        <v>名字</v>
      </c>
      <c r="B1" s="26" t="str">
        <v>基类</v>
      </c>
      <c r="C1" s="26"/>
      <c r="D1" s="26"/>
      <c r="E1" s="26"/>
      <c r="F1" s="26" t="str">
        <v>价格</v>
      </c>
      <c r="G1" s="26" t="str">
        <v>图标</v>
      </c>
      <c r="H1" s="1" t="str">
        <v>效果截图或者说明</v>
      </c>
      <c r="I1" s="1" t="str">
        <v>图片</v>
      </c>
      <c r="J1" s="1" t="str">
        <v>修饰器</v>
      </c>
      <c r="K1" s="7" t="str">
        <v>装备名称</v>
      </c>
      <c r="L1" s="7" t="str">
        <v>装备描述</v>
      </c>
    </row>
    <row customHeight="true" ht="29" r="2">
      <c r="A2" s="26" t="str">
        <v>name</v>
      </c>
      <c r="B2" s="26" t="str">
        <v>BaseClass</v>
      </c>
      <c r="C2" s="26" t="str">
        <v>ScriptFile</v>
      </c>
      <c r="D2" s="26" t="str">
        <v>AbilityUnitDamageType</v>
      </c>
      <c r="E2" s="26" t="str">
        <v>AbilityCastRange</v>
      </c>
      <c r="F2" s="26" t="str">
        <v>ItemCost</v>
      </c>
      <c r="G2" s="26" t="str">
        <v>AbilityTextureName</v>
      </c>
      <c r="H2" s="4"/>
      <c r="I2" s="4"/>
      <c r="J2" s="4" t="str">
        <v>Modifiers</v>
      </c>
      <c r="K2" s="7" t="str">
        <v>#LocDOTA_Tooltip_ability_{}</v>
      </c>
      <c r="L2" s="7" t="str">
        <v>#LocDOTA_Tooltip_ability_{}_Description</v>
      </c>
      <c r="M2" s="7" t="str">
        <v>AbilityBehavior</v>
      </c>
      <c r="N2" s="7" t="str">
        <v>tag</v>
      </c>
      <c r="O2" s="7" t="str">
        <v>level</v>
      </c>
    </row>
    <row customHeight="true" ht="29" r="3">
      <c r="A3" s="1" t="str">
        <v>item_demo</v>
      </c>
      <c r="B3" s="1" t="str">
        <v>item_datadriven</v>
      </c>
      <c r="C3" s="4"/>
      <c r="D3" s="4"/>
      <c r="E3" s="4"/>
      <c r="F3" s="4">
        <v>1</v>
      </c>
      <c r="G3" s="1" t="str">
        <v>item_demo</v>
      </c>
      <c r="H3" s="4"/>
      <c r="I3" s="4"/>
      <c r="J3" s="6" t="str">
        <v>{
    "modifier_item_bihu_evasion"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3" s="7"/>
      <c r="M3" t="str">
        <v>DOTA_ABILITY_BEHAVIOR_PASSIVE</v>
      </c>
    </row>
    <row customHeight="true" ht="29" r="4">
      <c r="A4" s="15" t="str">
        <v>item_jrdxj</v>
      </c>
      <c r="B4" s="15" t="str">
        <v>item_datadriven</v>
      </c>
      <c r="C4" s="14"/>
      <c r="D4" s="14"/>
      <c r="E4" s="14"/>
      <c r="F4" s="14">
        <v>1</v>
      </c>
      <c r="G4" s="15" t="str">
        <v>item_jrdxj</v>
      </c>
      <c r="H4" s="14"/>
      <c r="I4" s="14"/>
      <c r="J4" s="16" t="str">
        <v>{
    "modifier_item_jrdxj"
    {
        "Passive"               "1"
        "Properties"
        {
            "MODIFIER_PROPERTY_PHYSICAL_ARMOR_BONUS"             "20"//护甲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"10" //力量
           // "MODIFIER_PROPERTY_STATS_AGILITY_BONUS" "77" //敏捷
           // "MODIFIER_PROPERTY_STATS_INTELLECT_BONUS" "88"//智力
        }
    }
}</v>
      </c>
      <c r="K4" s="13" t="str">
        <v>(土)坚韧的胸甲</v>
      </c>
      <c r="L4" s="13" t="str">
        <v>防御值提升20点
力量提升10点
合成公式:洞穴巨魔腰带+锁链流星锤+坚韧的胸甲=诺姆的守护</v>
      </c>
      <c r="M4" t="str">
        <v>DOTA_ABILITY_BEHAVIOR_PASSIVE</v>
      </c>
      <c r="N4" s="13"/>
      <c r="O4" s="13">
        <v>3</v>
      </c>
      <c r="P4" s="13"/>
      <c r="Q4" s="13"/>
      <c r="R4" s="13"/>
      <c r="S4" s="13"/>
      <c r="T4" s="13"/>
      <c r="U4" s="13"/>
      <c r="V4" s="13"/>
      <c r="W4" s="13"/>
    </row>
    <row customHeight="true" ht="29" r="5">
      <c r="A5" s="15" t="str">
        <v>item_sllxc</v>
      </c>
      <c r="B5" s="15" t="str">
        <v>item_datadriven</v>
      </c>
      <c r="C5" s="14"/>
      <c r="D5" s="14"/>
      <c r="E5" s="14"/>
      <c r="F5" s="14">
        <v>1</v>
      </c>
      <c r="G5" s="15" t="str">
        <v>item_sllxc</v>
      </c>
      <c r="H5" s="14"/>
      <c r="I5" s="14"/>
      <c r="J5" s="16" t="str">
        <v>{
    "modifier_item_sllxc"
    {
        "Passive"               "1"
        "Properties"
        {
          //  "MODIFIER_PROPERTY_PHYSICAL_ARMOR_BONUS"             "500"//护甲
            "MODIFIER_PROPERTY_PREATTACK_BONUS_DAMAGE"            "20"//攻击力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"5" //力量
           // "MODIFIER_PROPERTY_STATS_AGILITY_BONUS" "77" //敏捷
           // "MODIFIER_PROPERTY_STATS_INTELLECT_BONUS" "88"//智力
        }
    }
}</v>
      </c>
      <c r="K5" s="13" t="str">
        <v>(土)锁链流星锤</v>
      </c>
      <c r="L5" s="13" t="str">
        <v>攻击力提升20点
力量提升5点
合成公式:洞穴巨魔腰带+锁链流星锤+坚韧的胸甲=诺姆的守护</v>
      </c>
      <c r="M5" t="str">
        <v>DOTA_ABILITY_BEHAVIOR_PASSIVE</v>
      </c>
      <c r="N5" s="13"/>
      <c r="O5" s="13">
        <v>2</v>
      </c>
      <c r="P5" s="13"/>
      <c r="Q5" s="13"/>
      <c r="R5" s="13"/>
      <c r="S5" s="13"/>
      <c r="T5" s="13"/>
      <c r="U5" s="13"/>
      <c r="V5" s="13"/>
      <c r="W5" s="13"/>
    </row>
    <row customHeight="true" ht="29" r="6">
      <c r="A6" s="15" t="str">
        <v>item_yd</v>
      </c>
      <c r="B6" s="15" t="str">
        <v>item_datadriven</v>
      </c>
      <c r="C6" s="14"/>
      <c r="D6" s="14"/>
      <c r="E6" s="14"/>
      <c r="F6" s="14">
        <v>1</v>
      </c>
      <c r="G6" s="15" t="str">
        <v>item_yd</v>
      </c>
      <c r="H6" s="14"/>
      <c r="I6" s="14"/>
      <c r="J6" s="16" t="str">
        <v>{
    "modifier_item_yd"
    {
        "Passive"               "1"
        "Properties"
        {
            "MODIFIER_PROPERTY_PHYSICAL_ARMOR_BONUS"             "5"//护甲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6" s="13" t="str">
        <v>(土)洞穴巨魔腰带</v>
      </c>
      <c r="L6" s="13" t="str">
        <v>防御力提升5点
合成公式:洞穴巨魔腰带+锁链流星锤+坚韧的胸甲=诺姆的守护</v>
      </c>
      <c r="M6" t="str">
        <v>DOTA_ABILITY_BEHAVIOR_PASSIVE</v>
      </c>
      <c r="N6" s="13"/>
      <c r="O6" s="13">
        <v>1</v>
      </c>
      <c r="P6" s="13"/>
      <c r="Q6" s="13"/>
      <c r="R6" s="13"/>
      <c r="S6" s="13"/>
      <c r="T6" s="13"/>
      <c r="U6" s="13"/>
      <c r="V6" s="13"/>
      <c r="W6" s="13"/>
    </row>
    <row customHeight="true" ht="29" r="7">
      <c r="A7" s="15" t="str">
        <v>item_nmdsh</v>
      </c>
      <c r="B7" s="15" t="str">
        <v>item_datadriven</v>
      </c>
      <c r="C7" s="14"/>
      <c r="D7" s="14"/>
      <c r="E7" s="14"/>
      <c r="F7" s="14">
        <v>1</v>
      </c>
      <c r="G7" s="15" t="str">
        <v>item_nmdsh</v>
      </c>
      <c r="H7" s="14"/>
      <c r="I7" s="14"/>
      <c r="J7" s="16" t="str">
        <v>{
    "modifier_item_nmdsh"
    {
        "Passive"               "1"
        "Properties"
        {
          //  "MODIFIER_PROPERTY_PHYSICAL_ARMOR_BONUS"             "500"//护甲
            "MODIFIER_PROPERTY_PREATTACK_BONUS_DAMAGE"            "80"//攻击力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"MODIFIER_PROPERTY_STATS_STRENGTH_BONUS" "20" //力量
            "MODIFIER_PROPERTY_STATS_AGILITY_BONUS" "20" //敏捷
           // "MODIFIER_PROPERTY_STATS_INTELLECT_BONUS" "88"//智力
        }
    }
}</v>
      </c>
      <c r="K7" s="13" t="str">
        <v>(土)诺姆的守护</v>
      </c>
      <c r="L7" s="13" t="str">
        <v>攻击力提升80点
力量提升20点
敏捷提升20点
合成公式:诺姆的守护+诺姆的图腾=土神战铠(神器)</v>
      </c>
      <c r="M7" t="str">
        <v>DOTA_ABILITY_BEHAVIOR_PASSIVE</v>
      </c>
      <c r="N7" s="13"/>
      <c r="O7" s="13"/>
      <c r="P7" s="13"/>
      <c r="Q7" s="13"/>
      <c r="R7" s="13"/>
      <c r="S7" s="13"/>
      <c r="T7" s="13"/>
      <c r="U7" s="13"/>
      <c r="V7" s="13"/>
      <c r="W7" s="13"/>
    </row>
    <row customHeight="true" ht="29" r="8">
      <c r="A8" s="21" t="str">
        <v>item_ldzd</v>
      </c>
      <c r="B8" s="21" t="str">
        <v>item_datadriven</v>
      </c>
      <c r="C8" s="22"/>
      <c r="D8" s="22"/>
      <c r="E8" s="22"/>
      <c r="F8" s="22">
        <v>1</v>
      </c>
      <c r="G8" s="21" t="str">
        <v>item_ldzd</v>
      </c>
      <c r="H8" s="22"/>
      <c r="I8" s="22"/>
      <c r="J8" s="24" t="str">
        <v>{
    "modifier_item_ldzd"
    {
        "Passive"               "1"
        "Properties"
        {
            "MODIFIER_PROPERTY_PHYSICAL_ARMOR_BONUS"             "15"//护甲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  "MODIFIER_PROPERTY_EVASION_CONSTANT"    "15"//闪避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8" s="23" t="str">
        <v>(土)裂地战盾</v>
      </c>
      <c r="L8" s="23" t="str">
        <v>防御值提升15点
15%机率闪避敌人攻击
合成公式:黄宝石手环+刻着神秘符纹的石锤+裂地战盾=诺姆的图腾</v>
      </c>
      <c r="M8" t="str">
        <v>DOTA_ABILITY_BEHAVIOR_PASSIVE</v>
      </c>
      <c r="N8" s="23"/>
      <c r="O8" s="23">
        <v>3</v>
      </c>
      <c r="P8" s="23"/>
      <c r="Q8" s="23"/>
      <c r="R8" s="23"/>
      <c r="S8" s="23"/>
      <c r="T8" s="23"/>
      <c r="U8" s="23"/>
      <c r="V8" s="23"/>
      <c r="W8" s="23"/>
    </row>
    <row customHeight="true" ht="29" r="9">
      <c r="A9" s="21" t="str">
        <v>item_kzsmfwdsc</v>
      </c>
      <c r="B9" s="21" t="str">
        <v>item_datadriven</v>
      </c>
      <c r="C9" s="22"/>
      <c r="D9" s="22"/>
      <c r="E9" s="22"/>
      <c r="F9" s="22">
        <v>1</v>
      </c>
      <c r="G9" s="21" t="str">
        <v>item_kzsmfwdsc</v>
      </c>
      <c r="H9" s="22"/>
      <c r="I9" s="22"/>
      <c r="J9" s="24" t="str">
        <v>{
    "modifier_item_kzsmfwdsc"
    {
        "Passive"               "1"
        "Properties"
        {
          //  "MODIFIER_PROPERTY_PHYSICAL_ARMOR_BONUS"             "500"//护甲
            "MODIFIER_PROPERTY_PREATTACK_BONUS_DAMAGE"            "10"//攻击力
            "MODIFIER_PROPERTY_HEALTH_BONUS"    "200"//血量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9" s="23" t="str">
        <v>(土)刻着神秘符纹的石锤</v>
      </c>
      <c r="L9" s="23" t="str">
        <v>攻击力提升10点
生命值提升200点
合成公式:黄宝石手环+刻着神秘符纹的石锤+裂地战盾=诺姆的图腾</v>
      </c>
      <c r="M9" t="str">
        <v>DOTA_ABILITY_BEHAVIOR_PASSIVE</v>
      </c>
      <c r="N9" s="23"/>
      <c r="O9" s="23">
        <v>2</v>
      </c>
      <c r="P9" s="23"/>
      <c r="Q9" s="23"/>
      <c r="R9" s="23"/>
      <c r="S9" s="23"/>
      <c r="T9" s="23"/>
      <c r="U9" s="23"/>
      <c r="V9" s="23"/>
      <c r="W9" s="23"/>
    </row>
    <row customHeight="true" ht="29" r="10">
      <c r="A10" s="21" t="str">
        <v>item_hbssh</v>
      </c>
      <c r="B10" s="21" t="str">
        <v>item_datadriven</v>
      </c>
      <c r="C10" s="22"/>
      <c r="D10" s="22"/>
      <c r="E10" s="22"/>
      <c r="F10" s="22">
        <v>1</v>
      </c>
      <c r="G10" s="21" t="str">
        <v>item_hbssh</v>
      </c>
      <c r="H10" s="22"/>
      <c r="I10" s="22"/>
      <c r="J10" s="24" t="str">
        <v>{
    "modifier_item_hbssh"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"MODIFIER_PROPERTY_STATS_STRENGTH_BONUS" "5" //力量
           // "MODIFIER_PROPERTY_STATS_AGILITY_BONUS" "77" //敏捷
           // "MODIFIER_PROPERTY_STATS_INTELLECT_BONUS" "88"//智力
        }
    }
}</v>
      </c>
      <c r="K10" s="23" t="str">
        <v>(土)黄宝石手环</v>
      </c>
      <c r="L10" s="23" t="str">
        <v>力量提升5点
合成公式:黄宝石手环+刻着神秘符纹的石锤+裂地战盾=诺姆的图腾</v>
      </c>
      <c r="M10" t="str">
        <v>DOTA_ABILITY_BEHAVIOR_PASSIVE</v>
      </c>
      <c r="N10" s="23"/>
      <c r="O10" s="23">
        <v>1</v>
      </c>
      <c r="P10" s="23"/>
      <c r="Q10" s="23"/>
      <c r="R10" s="23"/>
      <c r="S10" s="23"/>
      <c r="T10" s="23"/>
      <c r="U10" s="23"/>
      <c r="V10" s="23"/>
      <c r="W10" s="23"/>
    </row>
    <row customHeight="true" ht="29" r="11">
      <c r="A11" s="21" t="str">
        <v>item_nmdtt</v>
      </c>
      <c r="B11" s="21" t="str">
        <v>item_datadriven</v>
      </c>
      <c r="C11" s="22"/>
      <c r="D11" s="22"/>
      <c r="E11" s="22"/>
      <c r="F11" s="22">
        <v>1</v>
      </c>
      <c r="G11" s="21" t="str">
        <v>item_nmdtt</v>
      </c>
      <c r="H11" s="22"/>
      <c r="I11" s="22"/>
      <c r="J11" s="24" t="str">
        <v>{
    "modifier_item_nmdtt"
    {
        "Passive"               "1"
        "Properties"
        {
           "MODIFIER_PROPERTY_PHYSICAL_ARMOR_BONUS"             "10"//护甲
            "MODIFIER_PROPERTY_PREATTACK_BONUS_DAMAGE"            "40"//攻击力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"MODIFIER_PROPERTY_STATS_STRENGTH_BONUS" "20" //力量
           // "MODIFIER_PROPERTY_STATS_AGILITY_BONUS" "77" //敏捷
           // "MODIFIER_PROPERTY_STATS_INTELLECT_BONUS" "88"//智力
        }
    }
}</v>
      </c>
      <c r="K11" s="23" t="str">
        <v>(土)诺姆的图腾</v>
      </c>
      <c r="L11" s="23" t="str">
        <v>魔法伤害减少20%
防御力提升10点
力量提升20点
攻击力提升40点
合成公式:诺姆的守护+诺姆的图腾=土神战铠(神器)</v>
      </c>
      <c r="M11" t="str">
        <v>DOTA_ABILITY_BEHAVIOR_PASSIVE</v>
      </c>
      <c r="N11" s="23"/>
      <c r="O11" s="23"/>
      <c r="P11" s="23"/>
      <c r="Q11" s="23"/>
      <c r="R11" s="23"/>
      <c r="S11" s="23"/>
      <c r="T11" s="23"/>
      <c r="U11" s="23"/>
      <c r="V11" s="23"/>
      <c r="W11" s="23"/>
    </row>
    <row customHeight="true" ht="29" r="12">
      <c r="A12" s="12" t="str">
        <v>item_yzjj</v>
      </c>
      <c r="B12" s="12" t="str">
        <v>item_datadriven</v>
      </c>
      <c r="C12" s="10"/>
      <c r="D12" s="10"/>
      <c r="E12" s="10"/>
      <c r="F12" s="10">
        <v>1</v>
      </c>
      <c r="G12" s="12" t="str">
        <v>item_yzjj</v>
      </c>
      <c r="H12" s="10"/>
      <c r="I12" s="10"/>
      <c r="J12" s="11" t="str">
        <v>{
    "modifier_item_yzjj"
    {
        "Passive"               "1"
        "Properties"
        {
          //  "MODIFIER_PROPERTY_PHYSICAL_ARMOR_BONUS"             "500"//护甲
            "MODIFIER_PROPERTY_PREATTACK_BONUS_DAMAGE"            "20"//攻击力
            "MODIFIER_PROPERTY_HEALTH_BONUS"    "400"//血量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12" s="9" t="str">
        <v>(火)炎之结晶</v>
      </c>
      <c r="L12" s="9" t="str">
        <v>攻击力提升20点
生命值提升400点
合成公式:流光刺刀+火炎护身符+炎之结晶=沙拉曼德的精神</v>
      </c>
      <c r="M12" t="str">
        <v>DOTA_ABILITY_BEHAVIOR_PASSIVE</v>
      </c>
      <c r="N12" s="9" t="str">
        <v>hs</v>
      </c>
      <c r="O12" s="9">
        <v>3</v>
      </c>
      <c r="P12" s="9"/>
      <c r="Q12" s="9"/>
      <c r="R12" s="9"/>
      <c r="S12" s="9"/>
      <c r="T12" s="9"/>
      <c r="U12" s="9"/>
      <c r="V12" s="9"/>
      <c r="W12" s="9"/>
    </row>
    <row customHeight="true" ht="29" r="13">
      <c r="A13" s="12" t="str">
        <v>item_hyhsf</v>
      </c>
      <c r="B13" s="12" t="str">
        <v>item_datadriven</v>
      </c>
      <c r="C13" s="10"/>
      <c r="D13" s="10"/>
      <c r="E13" s="10"/>
      <c r="F13" s="10">
        <v>1</v>
      </c>
      <c r="G13" s="12" t="str">
        <v>item_hyhsf</v>
      </c>
      <c r="H13" s="10"/>
      <c r="I13" s="10"/>
      <c r="J13" s="11" t="str">
        <v>{
    "modifier_item_hyhsf"
    {
        "Passive"               "1"
        "Properties"
        {
          //  "MODIFIER_PROPERTY_PHYSICAL_ARMOR_BONUS"             "500"//护甲
          //  "MODIFIER_PROPERTY_PREATTACK_BONUS_DAMAGE"            "2000"//攻击力
            "MODIFIER_PROPERTY_HEALTH_BONUS"    "200"//血量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"MODIFIER_PROPERTY_STATS_AGILITY_BONUS" "10" //敏捷
           // "MODIFIER_PROPERTY_STATS_INTELLECT_BONUS" "88"//智力
        }
    }
}</v>
      </c>
      <c r="K13" s="9" t="str">
        <v>(火)火炎护身符</v>
      </c>
      <c r="L13" s="9" t="str">
        <v>敏捷提升10点
生命值提升200点
合成公式:流光刺刀+火炎护身符+炎之结晶=沙拉曼德的精神</v>
      </c>
      <c r="M13" t="str">
        <v>DOTA_ABILITY_BEHAVIOR_PASSIVE</v>
      </c>
      <c r="N13" s="9" t="str">
        <v>hs</v>
      </c>
      <c r="O13" s="9">
        <v>2</v>
      </c>
      <c r="P13" s="9"/>
      <c r="Q13" s="9"/>
      <c r="R13" s="9"/>
      <c r="S13" s="9"/>
      <c r="T13" s="9"/>
      <c r="U13" s="9"/>
      <c r="V13" s="9"/>
      <c r="W13" s="9"/>
    </row>
    <row customHeight="true" ht="29" r="14">
      <c r="A14" s="12" t="str">
        <v>item_lgcr</v>
      </c>
      <c r="B14" s="12" t="str">
        <v>item_datadriven</v>
      </c>
      <c r="C14" s="10"/>
      <c r="D14" s="10"/>
      <c r="E14" s="10"/>
      <c r="F14" s="10">
        <v>1</v>
      </c>
      <c r="G14" s="12" t="str">
        <v>item_lgcr</v>
      </c>
      <c r="H14" s="10"/>
      <c r="I14" s="10"/>
      <c r="J14" s="11" t="str">
        <v>{
    "modifier_item_lgcr"
    {
        "Passive"               "1"
        "Properties"
        {
          //  "MODIFIER_PROPERTY_PHYSICAL_ARMOR_BONUS"             "500"//护甲
           "MODIFIER_PROPERTY_PREATTACK_BONUS_DAMAGE"            "5"//攻击力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14" s="9" t="str">
        <v>(火)流光刺刃</v>
      </c>
      <c r="L14" s="9" t="str">
        <v>攻击力提升5点
合成公式:流光刺刀+火炎护身符+炎之结晶=沙拉曼德的精神</v>
      </c>
      <c r="M14" t="str">
        <v>DOTA_ABILITY_BEHAVIOR_PASSIVE</v>
      </c>
      <c r="N14" s="9" t="str">
        <v>hs</v>
      </c>
      <c r="O14" s="9">
        <v>1</v>
      </c>
      <c r="P14" s="9"/>
      <c r="Q14" s="9"/>
      <c r="R14" s="9"/>
      <c r="S14" s="9"/>
      <c r="T14" s="9"/>
      <c r="U14" s="9"/>
      <c r="V14" s="9"/>
      <c r="W14" s="9"/>
    </row>
    <row customHeight="true" ht="29" r="15">
      <c r="A15" s="12" t="str">
        <v>item_slmddjs</v>
      </c>
      <c r="B15" s="12" t="str">
        <v>item_datadriven</v>
      </c>
      <c r="C15" s="10"/>
      <c r="D15" s="10"/>
      <c r="E15" s="10"/>
      <c r="F15" s="10">
        <v>1</v>
      </c>
      <c r="G15" s="12" t="str">
        <v>item_slmddjs</v>
      </c>
      <c r="H15" s="10"/>
      <c r="I15" s="10"/>
      <c r="J15" s="11" t="str">
        <v>{
    "modifier_item_slmddjs"
    {
        "Passive"               "1"
        "Properties"
        {
          //  "MODIFIER_PROPERTY_PHYSICAL_ARMOR_BONUS"             "500"//护甲
           "MODIFIER_PROPERTY_PREATTACK_BONUS_DAMAGE"            "80"//攻击力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15" s="9" t="str">
        <v>(火)沙拉曼德的精神</v>
      </c>
      <c r="L15" s="9" t="str">
        <v>攻击力提升80点
近身攻击分裂15%
合成公式:沙拉曼德的精神+沙拉曼德的灵魂=火神战铠(神器)</v>
      </c>
      <c r="M15" t="str">
        <v>DOTA_ABILITY_BEHAVIOR_PASSIVE</v>
      </c>
      <c r="N15" s="9" t="str">
        <v>hs</v>
      </c>
      <c r="O15" s="9"/>
      <c r="P15" s="9"/>
      <c r="Q15" s="9"/>
      <c r="R15" s="9"/>
      <c r="S15" s="9"/>
      <c r="T15" s="9"/>
      <c r="U15" s="9"/>
      <c r="V15" s="9"/>
      <c r="W15" s="9"/>
    </row>
    <row customHeight="true" ht="29" r="16">
      <c r="A16" s="18" t="str">
        <v>item_dyhj</v>
      </c>
      <c r="B16" s="18" t="str">
        <v>item_datadriven</v>
      </c>
      <c r="C16" s="19"/>
      <c r="D16" s="19"/>
      <c r="E16" s="19"/>
      <c r="F16" s="19">
        <v>1</v>
      </c>
      <c r="G16" s="18" t="str">
        <v>item_dyhj</v>
      </c>
      <c r="H16" s="19"/>
      <c r="I16" s="19"/>
      <c r="J16" s="20" t="str">
        <v>{
    "modifier_item_dyhj"
    {
        "Passive"               "1"
        "Properties"
        {
          //  "MODIFIER_PROPERTY_PHYSICAL_ARMOR_BONUS"             "500"//护甲
            "MODIFIER_PROPERTY_PREATTACK_BONUS_DAMAGE"            "40"//攻击力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16" s="17" t="str">
        <v>(火)地狱火炬
</v>
      </c>
      <c r="L16" s="17" t="str">
        <v>攻击力提升40点
合成公式:暮光指环+火龙臂盾+地狱火炬=沙拉曼德的灵魂</v>
      </c>
      <c r="M16" t="str">
        <v>DOTA_ABILITY_BEHAVIOR_PASSIVE</v>
      </c>
      <c r="N16" s="9" t="str">
        <v>hs</v>
      </c>
      <c r="O16" s="17">
        <v>3</v>
      </c>
      <c r="P16" s="17"/>
      <c r="Q16" s="17"/>
      <c r="R16" s="17"/>
      <c r="S16" s="17"/>
      <c r="T16" s="17"/>
      <c r="U16" s="17"/>
      <c r="V16" s="17"/>
      <c r="W16" s="17"/>
    </row>
    <row customHeight="true" ht="60.11561866125761" r="17">
      <c r="A17" s="18" t="str">
        <v>item_hlbd</v>
      </c>
      <c r="B17" s="18" t="str">
        <v>item_datadriven</v>
      </c>
      <c r="C17" s="19"/>
      <c r="D17" s="19"/>
      <c r="E17" s="19"/>
      <c r="F17" s="19">
        <v>1</v>
      </c>
      <c r="G17" s="18" t="str">
        <v>item_hlbd</v>
      </c>
      <c r="H17" s="19"/>
      <c r="I17" s="19"/>
      <c r="J17" s="20" t="str">
        <v>{
    "modifier_item_hlbd"
    {
        "Passive"               "1"
        "Properties"
        {
           "MODIFIER_PROPERTY_PHYSICAL_ARMOR_BONUS"             "10"//护甲
          //  "MODIFIER_PROPERTY_PREATTACK_BONUS_DAMAGE"            "2000"//攻击力
            "MODIFIER_PROPERTY_HEALTH_BONUS"    "200"//血量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17" s="17" t="str">
        <v>(火)火龙臂盾</v>
      </c>
      <c r="L17" s="17" t="str">
        <v>防御力提升10
生命值提升200
合成公式:暮光指环+火龙臂盾+地狱火炬=沙拉曼德的灵魂</v>
      </c>
      <c r="M17" t="str">
        <v>DOTA_ABILITY_BEHAVIOR_PASSIVE</v>
      </c>
      <c r="N17" s="9" t="str">
        <v>hs</v>
      </c>
      <c r="O17" s="17">
        <v>2</v>
      </c>
      <c r="P17" s="17"/>
      <c r="Q17" s="17"/>
      <c r="R17" s="17"/>
      <c r="S17" s="17"/>
      <c r="T17" s="17"/>
      <c r="U17" s="17"/>
      <c r="V17" s="17"/>
      <c r="W17" s="17"/>
    </row>
    <row customHeight="true" ht="67.48138957816377" r="18">
      <c r="A18" s="18" t="str">
        <v>item_mgzh</v>
      </c>
      <c r="B18" s="18" t="str">
        <v>item_datadriven</v>
      </c>
      <c r="C18" s="19"/>
      <c r="D18" s="19"/>
      <c r="E18" s="19"/>
      <c r="F18" s="19">
        <v>1</v>
      </c>
      <c r="G18" s="18" t="str">
        <v>item_mgzh</v>
      </c>
      <c r="H18" s="19"/>
      <c r="I18" s="19"/>
      <c r="J18" s="20" t="str">
        <v>{
    "modifier_item_mgzh"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 "MODIFIER_PROPERTY_STATS_AGILITY_BONUS" "5" //敏捷
           // "MODIFIER_PROPERTY_STATS_INTELLECT_BONUS" "88"//智力
        }
    }
}</v>
      </c>
      <c r="K18" s="17" t="str">
        <v>(火)暮光指环</v>
      </c>
      <c r="L18" s="17" t="str">
        <v>敏捷提升5点
合成公式:暮光指环+火龙臂盾+地狱火炬=沙拉曼德的灵魂</v>
      </c>
      <c r="M18" t="str">
        <v>DOTA_ABILITY_BEHAVIOR_PASSIVE</v>
      </c>
      <c r="N18" s="9" t="str">
        <v>hs</v>
      </c>
      <c r="O18" s="17">
        <v>1</v>
      </c>
      <c r="P18" s="17"/>
      <c r="Q18" s="17"/>
      <c r="R18" s="17"/>
      <c r="S18" s="17"/>
      <c r="T18" s="17"/>
      <c r="U18" s="17"/>
      <c r="V18" s="17"/>
      <c r="W18" s="17"/>
    </row>
    <row customHeight="true" ht="69.65188470066519" r="19">
      <c r="A19" s="18" t="str">
        <v>item_slmddlh</v>
      </c>
      <c r="B19" s="18" t="str">
        <v>item_datadriven</v>
      </c>
      <c r="C19" s="19"/>
      <c r="D19" s="19"/>
      <c r="E19" s="19"/>
      <c r="F19" s="19">
        <v>1</v>
      </c>
      <c r="G19" s="18" t="str">
        <v>item_slmddlh</v>
      </c>
      <c r="H19" s="19"/>
      <c r="I19" s="19"/>
      <c r="J19" s="20" t="str">
        <v>{
    "modifier_item_slmddlh"
    {
        "Passive"               "1"
        "Properties"
        {
            "MODIFIER_PROPERTY_PHYSICAL_ARMOR_BONUS"             "10"//护甲
            "MODIFIER_PROPERTY_PREATTACK_BONUS_DAMAGE"            "80"//攻击力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19" s="17" t="str">
        <v>(火)沙拉曼德的灵魂</v>
      </c>
      <c r="L19" s="17" t="str">
        <v>攻击力提升80点
防御力提升10点
增加生命回复速度
合成公式:沙拉曼德的精神+沙拉曼德的灵魂=火神战铠(神器)</v>
      </c>
      <c r="M19" t="str">
        <v>DOTA_ABILITY_BEHAVIOR_PASSIVE</v>
      </c>
      <c r="N19" s="17" t="str">
        <v>hs</v>
      </c>
      <c r="O19" s="17"/>
      <c r="P19" s="17"/>
      <c r="Q19" s="17"/>
      <c r="R19" s="17"/>
      <c r="S19" s="17"/>
      <c r="T19" s="17"/>
      <c r="U19" s="17"/>
      <c r="V19" s="17"/>
      <c r="W19" s="17"/>
    </row>
    <row customHeight="true" ht="68.84810126582279" r="20">
      <c r="A20" s="1" t="str">
        <v>item_fzhj</v>
      </c>
      <c r="B20" s="1" t="str">
        <v>item_datadriven</v>
      </c>
      <c r="C20" s="4"/>
      <c r="D20" s="4"/>
      <c r="E20" s="4"/>
      <c r="F20" s="4">
        <v>1</v>
      </c>
      <c r="G20" s="1" t="str">
        <v>item_fzhj</v>
      </c>
      <c r="H20" s="4"/>
      <c r="I20" s="4"/>
      <c r="J20" s="6" t="str">
        <v>{
    "modifier_item_fzhj"
    {
        "Passive"               "1"
        "Properties"
        {
          //  "MODIFIER_PROPERTY_PHYSICAL_ARMOR_BONUS"             "500"//护甲
            "MODIFIER_PROPERTY_PREATTACK_BONUS_DAMAGE"            "20"//攻击力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"10" //力量
            "MODIFIER_PROPERTY_STATS_AGILITY_BONUS" "5" //敏捷
           // "MODIFIER_PROPERTY_STATS_INTELLECT_BONUS" "88"//智力
        }
    }
}</v>
      </c>
      <c r="K20" s="7" t="str">
        <v>(风)风之号角</v>
      </c>
      <c r="L20" t="str">
        <v>攻击力提升20点
力量提升10点
敏捷提升5点
合成公式:飘逸之戒+风之纹章+风之号角=西弗儿的印记</v>
      </c>
      <c r="M20" t="str">
        <v>DOTA_ABILITY_BEHAVIOR_PASSIVE</v>
      </c>
      <c r="O20" s="7">
        <v>3</v>
      </c>
    </row>
    <row customHeight="true" ht="74.56060606060606" r="21">
      <c r="A21" s="1" t="str">
        <v>item_fzwz</v>
      </c>
      <c r="B21" s="1" t="str">
        <v>item_datadriven</v>
      </c>
      <c r="C21" s="4"/>
      <c r="D21" s="4"/>
      <c r="E21" s="4"/>
      <c r="F21" s="4">
        <v>1</v>
      </c>
      <c r="G21" s="1" t="str">
        <v>item_fzwz</v>
      </c>
      <c r="H21" s="4"/>
      <c r="I21" s="4"/>
      <c r="J21" s="6" t="str">
        <v>{
    "modifier_item_fzwz"
    {
        "Passive"               "1"
        "Properties"
        {
            "MODIFIER_PROPERTY_PHYSICAL_ARMOR_BONUS"             "10"//护甲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21" s="7" t="str">
        <v>(风)风之纹章</v>
      </c>
      <c r="L21" t="str">
        <v>防御提升10点
增加少许生命回复速度
合成公式:飘逸之戒+风之纹章+风之号角=西弗儿的印记</v>
      </c>
      <c r="M21" t="str">
        <v>DOTA_ABILITY_BEHAVIOR_PASSIVE</v>
      </c>
      <c r="O21" s="7">
        <v>2</v>
      </c>
    </row>
    <row customHeight="true" ht="66.76086956521739" r="22">
      <c r="A22" s="1" t="str">
        <v>item_pyzj</v>
      </c>
      <c r="B22" s="1" t="str">
        <v>item_datadriven</v>
      </c>
      <c r="C22" s="4"/>
      <c r="D22" s="4"/>
      <c r="E22" s="4"/>
      <c r="F22" s="4">
        <v>1</v>
      </c>
      <c r="G22" s="1" t="str">
        <v>item_pyzj</v>
      </c>
      <c r="H22" s="4"/>
      <c r="I22" s="4"/>
      <c r="J22" s="6" t="str">
        <v>{
    "modifier_item_pyzj"
    {
        "Passive"               "1"
        "Properties"
        {
            "MODIFIER_PROPERTY_PHYSICAL_ARMOR_BONUS"             "5"//护甲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 "MODIFIER_PROPERTY_STATS_AGILITY_BONUS" "5" //敏捷
           // "MODIFIER_PROPERTY_STATS_INTELLECT_BONUS" "88"//智力
        }
    }
}</v>
      </c>
      <c r="K22" s="7" t="str">
        <v>(风)飘逸之戒</v>
      </c>
      <c r="L22" t="str">
        <v>敏捷提升5点
护甲提升5点
合成公式:飘逸之戒+风之纹章+风之号角=西弗儿的印记
</v>
      </c>
      <c r="M22" t="str">
        <v>DOTA_ABILITY_BEHAVIOR_PASSIVE</v>
      </c>
      <c r="O22" s="7">
        <v>1</v>
      </c>
    </row>
    <row customHeight="true" ht="70.7625" r="23">
      <c r="A23" s="1" t="str">
        <v>item_xfedyj</v>
      </c>
      <c r="B23" s="1" t="str">
        <v>item_datadriven</v>
      </c>
      <c r="C23" s="4"/>
      <c r="D23" s="4"/>
      <c r="E23" s="4"/>
      <c r="F23" s="4">
        <v>1</v>
      </c>
      <c r="G23" s="1" t="str">
        <v>item_xfedyj</v>
      </c>
      <c r="H23" s="4"/>
      <c r="I23" s="4"/>
      <c r="J23" s="6" t="str">
        <v>{
    "modifier_item_xfedyj"
    {
        "Passive"               "1"
        "Properties"
        {
          //  "MODIFIER_PROPERTY_PHYSICAL_ARMOR_BONUS"             "500"//护甲
            "MODIFIER_PROPERTY_PREATTACK_BONUS_DAMAGE"            "80"//攻击力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 "MODIFIER_PROPERTY_ATTACKSPEED_BONUS_CONSTANT"    "15"//攻速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23" s="7" t="str">
        <v>(风)西弗儿的印记</v>
      </c>
      <c r="L23" t="str">
        <v>攻击力提升80点
攻击速度提升15%
合成公式: 西弗儿的印记+西弗儿的关爱 = 风神展战铠(神器)</v>
      </c>
      <c r="M23" t="str">
        <v>DOTA_ABILITY_BEHAVIOR_PASSIVE</v>
      </c>
    </row>
    <row customHeight="true" ht="72.79145728643216" r="24">
      <c r="A24" s="1" t="str">
        <v>item_fyshj</v>
      </c>
      <c r="B24" s="1" t="str">
        <v>item_datadriven</v>
      </c>
      <c r="C24" s="4"/>
      <c r="D24" s="4"/>
      <c r="E24" s="4"/>
      <c r="F24" s="4">
        <v>1</v>
      </c>
      <c r="G24" s="1" t="str">
        <v>item_fyshj</v>
      </c>
      <c r="H24" s="4"/>
      <c r="I24" s="4"/>
      <c r="J24" s="6" t="str">
        <v>{
    "modifier_item_fyshj"
    {
        "Passive"               "1"
        "Properties"
        {
            "MODIFIER_PROPERTY_PHYSICAL_ARMOR_BONUS"             "15"//护甲
          //  "MODIFIER_PROPERTY_PREATTACK_BONUS_DAMAGE"            "2000"//攻击力
            "MODIFIER_PROPERTY_HEALTH_BONUS"    "400"//血量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24" s="7" t="str">
        <v>(风)飞鹰锁环甲</v>
      </c>
      <c r="L24" t="str">
        <v>防御值提升15点
生命值提升400点
合成公式:闪电手套+疾风之靴+飞鹰锁环甲=西弗儿的关爱</v>
      </c>
      <c r="M24" t="str">
        <v>DOTA_ABILITY_BEHAVIOR_PASSIVE</v>
      </c>
      <c r="O24" s="7">
        <v>3</v>
      </c>
    </row>
    <row customHeight="true" ht="55.5" r="25">
      <c r="A25" s="1" t="str">
        <v>item_jfzx</v>
      </c>
      <c r="B25" s="1" t="str">
        <v>item_datadriven</v>
      </c>
      <c r="C25" s="4"/>
      <c r="D25" s="4"/>
      <c r="E25" s="4"/>
      <c r="F25" s="4">
        <v>1</v>
      </c>
      <c r="G25" s="1" t="str">
        <v>item_jfzx</v>
      </c>
      <c r="H25" s="4"/>
      <c r="I25" s="4"/>
      <c r="J25" s="6" t="str">
        <v>{
    "modifier_item_jfzx"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  "MODIFIER_PROPERTY_MOVESPEED_BONUS_CONSTANT"    "30"//移动速度
          //  "MODIFIER_PROPERTY_STATS_STRENGTH_BONUS" "66" //力量
            "MODIFIER_PROPERTY_STATS_AGILITY_BONUS" "10" //敏捷
           // "MODIFIER_PROPERTY_STATS_INTELLECT_BONUS" "88"//智力
        }
    }
}</v>
      </c>
      <c r="K25" s="7" t="str">
        <v>(风)疾风之靴</v>
      </c>
      <c r="L25" t="str">
        <v>敏捷提升10点
移动速度增加30点
合成公式:闪电手套+疾风之靴+飞鹰锁环甲=西弗儿的关爱</v>
      </c>
      <c r="M25" t="str">
        <v>DOTA_ABILITY_BEHAVIOR_PASSIVE</v>
      </c>
      <c r="O25" s="7">
        <v>2</v>
      </c>
    </row>
    <row customHeight="true" ht="50.64055299539171" r="26">
      <c r="A26" s="1" t="str">
        <v>item_sdst</v>
      </c>
      <c r="B26" s="1" t="str">
        <v>item_datadriven</v>
      </c>
      <c r="C26" s="4"/>
      <c r="D26" s="4"/>
      <c r="E26" s="4"/>
      <c r="F26" s="4">
        <v>1</v>
      </c>
      <c r="G26" s="1" t="str">
        <v>item_sdst</v>
      </c>
      <c r="H26" s="4"/>
      <c r="I26" s="4"/>
      <c r="J26" s="6" t="str">
        <v>{
    "modifier_item_sdst"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 "MODIFIER_PROPERTY_ATTACKSPEED_BONUS_CONSTANT"    "15"//攻速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26" s="7" t="str">
        <v>(风)闪电手套</v>
      </c>
      <c r="L26" t="str">
        <v>攻击速度提升15%
合成公式:闪电手套+疾风之靴+飞鹰锁环甲=西弗儿的关爱</v>
      </c>
      <c r="M26" t="str">
        <v>DOTA_ABILITY_BEHAVIOR_PASSIVE</v>
      </c>
      <c r="O26" s="7">
        <v>1</v>
      </c>
    </row>
    <row customHeight="true" ht="61.442424242424245" r="27">
      <c r="A27" s="1" t="str">
        <v>item_xfedga</v>
      </c>
      <c r="B27" s="1" t="str">
        <v>item_datadriven</v>
      </c>
      <c r="C27" s="4"/>
      <c r="D27" s="4"/>
      <c r="E27" s="4"/>
      <c r="F27" s="4">
        <v>1</v>
      </c>
      <c r="G27" s="1" t="str">
        <v>item_xfedga</v>
      </c>
      <c r="H27" s="4"/>
      <c r="I27" s="4"/>
      <c r="J27" s="6" t="str">
        <v>{
    "modifier_item_xfedga"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 "MODIFIER_PROPERTY_STATS_AGILITY_BONUS" "20" //敏捷
           // "MODIFIER_PROPERTY_STATS_INTELLECT_BONUS" "88"//智力
        }
    }
}</v>
      </c>
      <c r="K27" s="7" t="str">
        <v>(风)西弗儿的关爱</v>
      </c>
      <c r="L27" t="str">
        <v>远程攻击力提升20%
敏捷提升20点
增加生命回复速度
合成公式:西弗儿的印记+西弗儿的关爱 = 风神战铠(神器)</v>
      </c>
      <c r="M27" t="str">
        <v>DOTA_ABILITY_BEHAVIOR_PASSIVE</v>
      </c>
    </row>
    <row customHeight="true" ht="72.29099307159353" r="28">
      <c r="A28" s="1" t="str">
        <v>item_szx</v>
      </c>
      <c r="B28" s="1" t="str">
        <v>item_datadriven</v>
      </c>
      <c r="C28" s="4"/>
      <c r="D28" s="4"/>
      <c r="E28" s="4"/>
      <c r="F28" s="4">
        <v>1</v>
      </c>
      <c r="G28" s="1" t="str">
        <v>item_szx</v>
      </c>
      <c r="H28" s="4"/>
      <c r="I28" s="4"/>
      <c r="J28" s="6" t="str">
        <v>{
    "modifier_item_szx"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 "MODIFIER_PROPERTY_MANA_BONUS"    "400"//蓝量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28" s="7" t="str">
        <v>(水)水之心</v>
      </c>
      <c r="L28" t="str">
        <v>魔法值提升400点
提升少许魔法回复速度
合成公式:珊瑚头饰+沧浪项链+水之心=温蒂的祝福</v>
      </c>
      <c r="M28" t="str">
        <v>DOTA_ABILITY_BEHAVIOR_PASSIVE</v>
      </c>
      <c r="O28" s="7">
        <v>3</v>
      </c>
    </row>
    <row customHeight="true" ht="58.36619718309859" r="29">
      <c r="A29" s="1" t="str">
        <v>item_clxl</v>
      </c>
      <c r="B29" s="1" t="str">
        <v>item_datadriven</v>
      </c>
      <c r="C29" s="4"/>
      <c r="D29" s="4"/>
      <c r="E29" s="4"/>
      <c r="F29" s="4">
        <v>1</v>
      </c>
      <c r="G29" s="1" t="str">
        <v>item_clxl</v>
      </c>
      <c r="H29" s="4"/>
      <c r="I29" s="4"/>
      <c r="J29" s="6" t="str">
        <v>{
    "modifier_item_clxl"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 "MODIFIER_PROPERTY_MANA_BONUS"    "200"//蓝量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29" s="7" t="str">
        <v>(水)沧浪项链</v>
      </c>
      <c r="L29" t="str">
        <v>增加少许魔法回复速度
魔法值提升200点
合成公式:珊瑚头饰+沧浪项链+水之心=温蒂的祝福</v>
      </c>
      <c r="M29" t="str">
        <v>DOTA_ABILITY_BEHAVIOR_PASSIVE</v>
      </c>
      <c r="O29" s="7">
        <v>2</v>
      </c>
    </row>
    <row customHeight="true" ht="55.73717948717949" r="30">
      <c r="A30" s="1" t="str">
        <v>item_shts</v>
      </c>
      <c r="B30" s="1" t="str">
        <v>item_datadriven</v>
      </c>
      <c r="C30" s="4"/>
      <c r="D30" s="4"/>
      <c r="E30" s="4"/>
      <c r="F30" s="4">
        <v>1</v>
      </c>
      <c r="G30" s="1" t="str">
        <v>item_shts</v>
      </c>
      <c r="H30" s="4"/>
      <c r="I30" s="4"/>
      <c r="J30" s="6" t="str">
        <v>{
    "modifier_item_shts"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 "MODIFIER_PROPERTY_STATS_INTELLECT_BONUS" "5"//智力
        }
    }
}</v>
      </c>
      <c r="K30" s="7" t="str">
        <v>(水)珊瑚头饰</v>
      </c>
      <c r="L30" t="str">
        <v>智力提升5点
合成公式:珊瑚头饰+沧浪项链+水之心=温蒂的祝福</v>
      </c>
      <c r="M30" s="5" t="str">
        <v>DOTA_ABILITY_BEHAVIOR_PASSIVE</v>
      </c>
      <c r="O30" s="7">
        <v>1</v>
      </c>
    </row>
    <row customHeight="true" ht="71.7527114967462" r="31">
      <c r="A31" s="1" t="str">
        <v>item_wddzf</v>
      </c>
      <c r="B31" s="1" t="str">
        <v>item_datadriven</v>
      </c>
      <c r="C31" s="4"/>
      <c r="D31" s="4"/>
      <c r="E31" s="4"/>
      <c r="F31" s="4">
        <v>1</v>
      </c>
      <c r="G31" s="1" t="str">
        <v>item_wddzf</v>
      </c>
      <c r="H31" s="4"/>
      <c r="I31" s="4"/>
      <c r="J31" s="6" t="str">
        <v>{
    "modifier_item_wddzf"
    {
        "Passive"               "1"
        "Properties"
        {
          //  "MODIFIER_PROPERTY_PHYSICAL_ARMOR_BONUS"             "500"//护甲
           "MODIFIER_PROPERTY_PREATTACK_BONUS_DAMAGE"            "40"//攻击力
           // "MODIFIER_PROPERTY_HEALTH_BONUS"    "100000"//血量
           // "MODIFIER_PROPERTY_HEALTH_REGEN_CONSTANT"    "5000"//回血速度
            "MODIFIER_PROPERTY_MANA_BONUS"    "200"//蓝量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31" s="7" t="str">
        <v>(水)温蒂的祝福</v>
      </c>
      <c r="L31" t="str">
        <v>攻击力提升40点
增加2倍魔法回复速度
魔法值提升200点
远程攻击力提升20%
合成公式:温蒂的祝福+温蒂的庇护=水神战铠(神器)</v>
      </c>
      <c r="M31" s="5" t="str">
        <v>DOTA_ABILITY_BEHAVIOR_PASSIVE</v>
      </c>
    </row>
    <row customHeight="true" ht="81.62595419847328" r="32">
      <c r="A32" s="1" t="str">
        <v>item_hykj</v>
      </c>
      <c r="B32" s="1" t="str">
        <v>item_datadriven</v>
      </c>
      <c r="C32" s="4"/>
      <c r="D32" s="4"/>
      <c r="E32" s="4"/>
      <c r="F32" s="4">
        <v>1</v>
      </c>
      <c r="G32" s="1" t="str">
        <v>item_hykj</v>
      </c>
      <c r="H32" s="4"/>
      <c r="I32" s="4"/>
      <c r="J32" s="6" t="str">
        <v>{
    "modifier_item_hykj"
    {
        "Passive"               "1"
        "Properties"
        {
            "MODIFIER_PROPERTY_PHYSICAL_ARMOR_BONUS"             "15"//护甲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 "MODIFIER_PROPERTY_STATS_INTELLECT_BONUS" "10"//智力
        }
    }
}</v>
      </c>
      <c r="K32" s="7" t="str">
        <v>[水]海妖壳甲</v>
      </c>
      <c r="L32" t="str">
        <v>防御提升15点
智力提升10点
增加少许的魔法回复速度
合成公式:鲨皮腰带+鱼鳞镶嵌甲+海妖壳甲=温蒂的庇护</v>
      </c>
      <c r="M32" s="5" t="str">
        <v>DOTA_ABILITY_BEHAVIOR_PASSIVE</v>
      </c>
      <c r="O32" s="7">
        <v>3</v>
      </c>
    </row>
    <row customHeight="true" ht="55.625850340136054" r="33">
      <c r="A33" s="1" t="str">
        <v>item_ylxqj</v>
      </c>
      <c r="B33" s="1" t="str">
        <v>item_datadriven</v>
      </c>
      <c r="C33" s="4"/>
      <c r="D33" s="4"/>
      <c r="E33" s="4"/>
      <c r="F33" s="4">
        <v>1</v>
      </c>
      <c r="G33" s="1" t="str">
        <v>item_ylxqj</v>
      </c>
      <c r="H33" s="4"/>
      <c r="I33" s="4"/>
      <c r="J33" s="6" t="str">
        <v>{
    "modifier_item_ylxqj"
    {
        "Passive"               "1"
        "Properties"
        {
            "MODIFIER_PROPERTY_PHYSICAL_ARMOR_BONUS"             "10"//护甲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 "MODIFIER_PROPERTY_STATS_INTELLECT_BONUS" "10"//智力
        }
    }
}</v>
      </c>
      <c r="K33" s="7" t="str">
        <v>[水]鱼鳞镶嵌甲</v>
      </c>
      <c r="L33" t="str">
        <v>防御提升10点
智力提升10点
合成公式:鲨皮腰带+鱼鳞镶嵌甲+海妖壳甲=温蒂的庇护</v>
      </c>
      <c r="M33" s="5" t="str">
        <v>DOTA_ABILITY_BEHAVIOR_PASSIVE</v>
      </c>
      <c r="O33" s="7">
        <v>2</v>
      </c>
    </row>
    <row customHeight="true" ht="54.53478260869565" r="34">
      <c r="A34" s="1" t="str">
        <v>item_spyd</v>
      </c>
      <c r="B34" s="1" t="str">
        <v>item_datadriven</v>
      </c>
      <c r="C34" s="4"/>
      <c r="D34" s="4"/>
      <c r="E34" s="4"/>
      <c r="F34" s="4">
        <v>1</v>
      </c>
      <c r="G34" s="1" t="str">
        <v>item_spyd</v>
      </c>
      <c r="H34" s="4"/>
      <c r="I34" s="4"/>
      <c r="J34" s="6" t="str">
        <v>{
    "modifier_item_spyd"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 "MODIFIER_PROPERTY_MANA_BONUS"    "100"//蓝量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 "MODIFIER_PROPERTY_STATS_INTELLECT_BONUS" "5"//智力
        }
    }
}</v>
      </c>
      <c r="K34" s="7" t="str">
        <v>[水]鲨皮腰带</v>
      </c>
      <c r="L34" t="str">
        <v>智力提升5点
魔法提升100点
合成公式:鲨皮腰带+鱼鳞镶嵌甲+海妖壳甲=温蒂的庇护</v>
      </c>
      <c r="M34" s="5" t="str">
        <v>DOTA_ABILITY_BEHAVIOR_PASSIVE</v>
      </c>
      <c r="O34" s="7">
        <v>1</v>
      </c>
    </row>
    <row customHeight="true" ht="59.08064516129032" r="35">
      <c r="A35" s="1" t="str">
        <v>item_wddbh</v>
      </c>
      <c r="B35" s="1" t="str">
        <v>item_datadriven</v>
      </c>
      <c r="C35" s="4"/>
      <c r="D35" s="4"/>
      <c r="E35" s="4"/>
      <c r="F35" s="4">
        <v>1</v>
      </c>
      <c r="G35" s="1" t="str">
        <v>item_wddbh</v>
      </c>
      <c r="H35" s="4"/>
      <c r="I35" s="4"/>
      <c r="J35" s="6" t="str">
        <v>{
    "modifier_item_wddbh"
    {
        "Passive"               "1"
        "Properties"
        {
            "MODIFIER_PROPERTY_PHYSICAL_ARMOR_BONUS"             "20"//护甲
          //  "MODIFIER_PROPERTY_PREATTACK_BONUS_DAMAGE"            "2000"//攻击力
           // "MODIFIER_PROPERTY_HEALTH_BONUS"    "100000"//血量
            "MODIFIER_PROPERTY_HEALTH_REGEN_CONSTANT"    "50"//回血速度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 "MODIFIER_PROPERTY_STATS_INTELLECT_BONUS" "10"//智力
        }
    }
}</v>
      </c>
      <c r="K35" s="7" t="str">
        <v>[水]温蒂的庇护</v>
      </c>
      <c r="L35" t="str">
        <v>防御提升20点
智力提升10点
每秒回复50点生命
合成公式:温蒂的祝福+温蒂的庇护=水神战铠(神器)</v>
      </c>
      <c r="M35" s="5" t="str">
        <v>DOTA_ABILITY_BEHAVIOR_PASSIVE</v>
      </c>
    </row>
    <row customHeight="true" ht="89.05813953488372" r="36">
      <c r="A36" s="1" t="str">
        <v>item_smzj</v>
      </c>
      <c r="B36" s="1" t="str">
        <v>item_datadriven</v>
      </c>
      <c r="C36" s="4"/>
      <c r="D36" s="4"/>
      <c r="E36" s="4"/>
      <c r="F36" s="4">
        <v>1</v>
      </c>
      <c r="G36" s="1" t="str">
        <v>item_smzj</v>
      </c>
      <c r="H36" s="4"/>
      <c r="I36" s="4"/>
      <c r="J36" s="6" t="str">
        <v>{
    "modifier_item_smzj"
    {
        "Passive"               "1"
        "Properties"
        {
          //  "MODIFIER_PROPERTY_PHYSICAL_ARMOR_BONUS"             "500"//护甲
          //  "MODIFIER_PROPERTY_PREATTACK_BONUS_DAMAGE"            "2000"//攻击力
           "MODIFIER_PROPERTY_HEALTH_BONUS"    "200"//血量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"89"//智力
        }
    }
}</v>
      </c>
      <c r="K36" s="7" t="str">
        <v>(天)生命之戒
</v>
      </c>
      <c r="L36" t="str">
        <v>生命值提升200
合成公式:活力之戒+生命之戒+幸运之戒=天使手镯</v>
      </c>
      <c r="M36" s="5" t="str">
        <v>DOTA_ABILITY_BEHAVIOR_PASSIVE</v>
      </c>
      <c r="O36" s="7">
        <v>1</v>
      </c>
    </row>
    <row customHeight="true" ht="85.77272727272727" r="37">
      <c r="A37" s="1" t="str">
        <v>item_yyzj</v>
      </c>
      <c r="B37" s="1" t="str">
        <v>item_datadriven</v>
      </c>
      <c r="C37" s="4"/>
      <c r="D37" s="4"/>
      <c r="E37" s="4"/>
      <c r="F37" s="4">
        <v>1</v>
      </c>
      <c r="G37" s="1" t="str">
        <v>item_yyzj</v>
      </c>
      <c r="H37" s="4"/>
      <c r="I37" s="4"/>
      <c r="J37" s="6" t="str">
        <v>{
    "modifier_item_yyzj"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 "MODIFIER_PROPERTY_EVASION_CONSTANT"    "10"//闪避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"90"//智力
        }
    }
}</v>
      </c>
      <c r="K37" s="7" t="str">
        <v>(天)幸运之戒</v>
      </c>
      <c r="L37" t="str">
        <v>被攻击时有10%机率闪避
合成公式:活力之戒+生命之戒+幸运之戒=天使手镯</v>
      </c>
      <c r="M37" s="5" t="str">
        <v>DOTA_ABILITY_BEHAVIOR_PASSIVE</v>
      </c>
      <c r="O37" s="7">
        <v>1</v>
      </c>
    </row>
    <row customHeight="true" ht="83.54838709677419" r="38">
      <c r="A38" s="1" t="str">
        <v>item_hlzj</v>
      </c>
      <c r="B38" s="1" t="str">
        <v>item_datadriven</v>
      </c>
      <c r="C38" s="4"/>
      <c r="D38" s="4"/>
      <c r="E38" s="4"/>
      <c r="F38" s="4">
        <v>1</v>
      </c>
      <c r="G38" s="1" t="str">
        <v>item_hlzj</v>
      </c>
      <c r="H38" s="4"/>
      <c r="I38" s="4"/>
      <c r="J38" s="6" t="str">
        <v>{
    "modifier_item_hlzj"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  "MODIFIER_PROPERTY_ATTACKSPEED_BONUS_CONSTANT"    "10"//攻速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"91"//智力
        }
    }
}</v>
      </c>
      <c r="K38" s="7" t="str">
        <v>(天)活力之戒</v>
      </c>
      <c r="L38" t="str">
        <v>攻击速度提升10%
合成公式:活力之戒+生命之戒+幸运之戒=天使手镯</v>
      </c>
      <c r="M38" s="5" t="str">
        <v>DOTA_ABILITY_BEHAVIOR_PASSIVE</v>
      </c>
      <c r="O38" s="7">
        <v>1</v>
      </c>
    </row>
    <row customHeight="true" ht="73.51633986928104" r="39">
      <c r="A39" s="1" t="str">
        <v>item_tssj</v>
      </c>
      <c r="B39" s="1" t="str">
        <v>item_datadriven</v>
      </c>
      <c r="C39" s="4"/>
      <c r="D39" s="4"/>
      <c r="E39" s="4"/>
      <c r="F39" s="4">
        <v>1</v>
      </c>
      <c r="G39" s="1" t="str">
        <v>item_tssj</v>
      </c>
      <c r="H39" s="4"/>
      <c r="I39" s="4"/>
      <c r="J39" s="6" t="str">
        <v>{
    "modifier_item_tssj"
    {
        "Passive"               "1"
        "Properties"
        {
          //  "MODIFIER_PROPERTY_PHYSICAL_ARMOR_BONUS"             "500"//护甲
          //  "MODIFIER_PROPERTY_PREATTACK_BONUS_DAMAGE"            "2000"//攻击力
            "MODIFIER_PROPERTY_HEALTH_BONUS"    "1500"//血量
            "MODIFIER_PROPERTY_HEALTH_REGEN_CONSTANT"    "100"//回血速度
           // "MODIFIER_PROPERTY_MANA_BONUS"    "50000"//蓝量
          //  "MODIFIER_PROPERTY_MANA_REGEN_CONSTANT"    "2000"//回蓝速度
           "MODIFIER_PROPERTY_EVASION_CONSTANT"    "15"//闪避
            "MODIFIER_PROPERTY_ATTACKSPEED_BONUS_CONSTANT"    "15"//攻速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"92"//智力
        }
    }
}</v>
      </c>
      <c r="K39" s="7" t="str">
        <v>天使手镯</v>
      </c>
      <c r="L39" t="str">
        <v>每秒回复生命100点
生命值提升1500点
被攻击时有15%机率闪避
攻击速度提升15%
合成公式:天使手镯+魔源结晶=天使之翼神器)</v>
      </c>
      <c r="M39" s="5" t="str">
        <v>DOTA_ABILITY_BEHAVIOR_PASSIVE</v>
      </c>
    </row>
    <row customHeight="true" ht="83.86666666666666" r="40">
      <c r="A40" s="1" t="str">
        <v>item_mfgz</v>
      </c>
      <c r="B40" s="1" t="str">
        <v>item_datadriven</v>
      </c>
      <c r="C40" s="4"/>
      <c r="D40" s="4"/>
      <c r="E40" s="4"/>
      <c r="F40" s="4">
        <v>1</v>
      </c>
      <c r="G40" s="1" t="str">
        <v>item_mfgz</v>
      </c>
      <c r="H40" s="4"/>
      <c r="I40" s="4"/>
      <c r="J40" s="6" t="str">
        <v>{
    "modifier_item_mfgz"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  "MODIFIER_PROPERTY_MANA_REGEN_CONSTANT"    "20"//回蓝速度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"93"//智力
        }
    }
}</v>
      </c>
      <c r="K40" s="7" t="str">
        <v>[天]魔法挂坠</v>
      </c>
      <c r="L40" t="str">
        <v>
加快25%的魔法回复速度
合成公式:魔力护符+魔法挂坠+魔力球=魔源结晶</v>
      </c>
      <c r="M40" s="5" t="str">
        <v>DOTA_ABILITY_BEHAVIOR_PASSIVE</v>
      </c>
      <c r="O40" s="7">
        <v>1</v>
      </c>
    </row>
    <row customHeight="true" ht="84.51136363636364" r="41">
      <c r="A41" s="1" t="str">
        <v>item_mlq</v>
      </c>
      <c r="B41" s="1" t="str">
        <v>item_datadriven</v>
      </c>
      <c r="C41" s="4"/>
      <c r="D41" s="4"/>
      <c r="E41" s="4"/>
      <c r="F41" s="4">
        <v>1</v>
      </c>
      <c r="G41" s="1" t="str">
        <v>item_mlq</v>
      </c>
      <c r="H41" s="4"/>
      <c r="I41" s="4"/>
      <c r="J41" s="6" t="str">
        <v>{
    "modifier_item_mlq"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  "MODIFIER_PROPERTY_MANA_REGEN_CONSTANT"    "20"//回蓝速度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"94"//智力
        }
    }
}</v>
      </c>
      <c r="K41" s="7" t="str">
        <v>(天)魔力球</v>
      </c>
      <c r="L41" t="str">
        <v>加速魔法值回复
合成公式:魔力护符+魔法挂坠+魔力球=魔源结晶</v>
      </c>
      <c r="M41" s="5" t="str">
        <v>DOTA_ABILITY_BEHAVIOR_PASSIVE</v>
      </c>
      <c r="O41" s="7">
        <v>1</v>
      </c>
    </row>
    <row customHeight="true" ht="85.1" r="42">
      <c r="A42" s="1" t="str">
        <v>item_mlhf</v>
      </c>
      <c r="B42" s="1" t="str">
        <v>item_datadriven</v>
      </c>
      <c r="C42" s="4"/>
      <c r="D42" s="4"/>
      <c r="E42" s="4"/>
      <c r="F42" s="4">
        <v>1</v>
      </c>
      <c r="G42" s="1" t="str">
        <v>item_mlhf</v>
      </c>
      <c r="H42" s="4"/>
      <c r="I42" s="4"/>
      <c r="J42" s="6" t="str">
        <v>{
    "modifier_item_mlhf"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 "MODIFIER_PROPERTY_MANA_BONUS"    "100"//蓝量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"95"//智力
        }
    }
}</v>
      </c>
      <c r="K42" s="7" t="str">
        <v>[天]魔力护符</v>
      </c>
      <c r="L42" t="str">
        <v>魔法值提升100
合成公式:魔力护符+魔法挂坠+魔力球=魔源结晶</v>
      </c>
      <c r="M42" s="5" t="str">
        <v>DOTA_ABILITY_BEHAVIOR_PASSIVE</v>
      </c>
      <c r="O42" s="7">
        <v>1</v>
      </c>
    </row>
    <row customHeight="true" ht="82.31460674157303" r="43">
      <c r="A43" s="1" t="str">
        <v>item_myjj</v>
      </c>
      <c r="B43" s="1" t="str">
        <v>item_datadriven</v>
      </c>
      <c r="C43" s="4"/>
      <c r="D43" s="4"/>
      <c r="E43" s="4"/>
      <c r="F43" s="4">
        <v>1</v>
      </c>
      <c r="G43" s="1" t="str">
        <v>item_myjj</v>
      </c>
      <c r="H43" s="4"/>
      <c r="I43" s="4"/>
      <c r="J43" s="6" t="str">
        <v>{
    "modifier_item_myjj"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 "MODIFIER_PROPERTY_MANA_REGEN_CONSTANT"    "100"//回蓝速度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"96"//智力
        }
    }
}</v>
      </c>
      <c r="K43" s="7" t="str">
        <v>魔源结晶</v>
      </c>
      <c r="L43" t="str">
        <v>魔法回复提升5倍
合成公式:天使手镯+魔源结晶=天使之翼(神器)</v>
      </c>
      <c r="M43" s="5" t="str">
        <v>DOTA_ABILITY_BEHAVIOR_PASSIVE</v>
      </c>
    </row>
    <row customHeight="true" ht="88.8" r="44">
      <c r="A44" s="1" t="str">
        <v>item_yszy</v>
      </c>
      <c r="B44" s="1" t="str">
        <v>item_datadriven</v>
      </c>
      <c r="C44" s="4"/>
      <c r="D44" s="4"/>
      <c r="E44" s="4"/>
      <c r="F44" s="4">
        <v>1</v>
      </c>
      <c r="G44" s="1" t="str">
        <v>item_yszy</v>
      </c>
      <c r="H44" s="4"/>
      <c r="I44" s="4"/>
      <c r="J44" s="6" t="str">
        <v>{
    "modifier_item_yszy"
    {
        "Passive"               "1"
        "Properties"
        {
          //  "MODIFIER_PROPERTY_PHYSICAL_ARMOR_BONUS"             "500"//护甲
          //  "MODIFIER_PROPERTY_PREATTACK_BONUS_DAMAGE"            "2000"//攻击力
            "MODIFIER_PROPERTY_HEALTH_BONUS"    "2000"//血量
            "MODIFIER_PROPERTY_HEALTH_REGEN_CONSTANT"    "200"//回血速度
           // "MODIFIER_PROPERTY_MANA_BONUS"    "50000"//蓝量
            "MODIFIER_PROPERTY_MANA_REGEN_CONSTANT"    "100"//回蓝速度
          //  "MODIFIER_PROPERTY_EVASION_CONSTANT"    "50"//闪避
          //  "MODIFIER_PROPERTY_ATTACKSPEED_BONUS_CONSTANT"    "50"//攻速
           "MODIFIER_PROPERTY_MOVESPEED_BONUS_CONSTANT"    "150"//移动速度
          //  "MODIFIER_PROPERTY_STATS_STRENGTH_BONUS" "66" //力量
           // "MODIFIER_PROPERTY_STATS_AGILITY_BONUS" "77" //敏捷
           // "MODIFIER_PROPERTY_STATS_INTELLECT_BONUS" "97"//智力
        }
    }
}</v>
      </c>
      <c r="K44" s="7" t="str">
        <v>天使之翼</v>
      </c>
      <c r="L44" t="str">
        <v>每秒回复生命200点
生命值提升2000点
魔法回复提升5倍
移动速度增加150点
合成公式
天使之翼+方尖守护石+复生石=神圣庇护
天使之翼+黑暗之心+复生石=堕落天使之翼</v>
      </c>
      <c r="M44" s="5" t="str">
        <v>DOTA_ABILITY_BEHAVIOR_PASSIVE</v>
      </c>
    </row>
    <row customHeight="true" ht="87.30337078651685" r="45">
      <c r="A45" s="1" t="str">
        <v>item_fss</v>
      </c>
      <c r="B45" s="1" t="str">
        <v>item_datadriven</v>
      </c>
      <c r="C45" s="4"/>
      <c r="D45" s="4"/>
      <c r="E45" s="4"/>
      <c r="F45" s="4">
        <v>150</v>
      </c>
      <c r="G45" s="1" t="str">
        <v>item_fss</v>
      </c>
      <c r="H45" s="4"/>
      <c r="I45" s="4"/>
      <c r="J45" s="6" t="str">
        <v>{
    "modifier_item_fss"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"97"//智力
        }
    }
}</v>
      </c>
      <c r="K45" s="7" t="str">
        <v>复生石</v>
      </c>
      <c r="L45" t="str">
        <v>能让携带者重生
合成公式
天使之翼+方尖守护石+复生石=神圣庇护
天使之翼+黑暗之心+复生石=堕落天使之翼</v>
      </c>
      <c r="M45" s="5" t="str">
        <v>DOTA_ABILITY_BEHAVIOR_PASSIVE</v>
      </c>
      <c r="O45" s="7">
        <v>1</v>
      </c>
    </row>
    <row customHeight="true" ht="101.96511627906976" r="46">
      <c r="A46" s="1" t="str">
        <v>item_fjshs</v>
      </c>
      <c r="B46" s="1" t="str">
        <v>item_datadriven</v>
      </c>
      <c r="C46" s="4"/>
      <c r="D46" s="4"/>
      <c r="E46" s="4"/>
      <c r="F46" s="4">
        <v>500</v>
      </c>
      <c r="G46" s="1" t="str">
        <v>item_fjshs</v>
      </c>
      <c r="H46" s="4"/>
      <c r="I46" s="4"/>
      <c r="J46" s="6" t="str">
        <v>{
    "modifier_item_fjshs"
    {
        "Passive"               "1"
        "Properties"
        {
            "MODIFIER_PROPERTY_PHYSICAL_ARMOR_BONUS"             "30"//护甲
            "MODIFIER_PROPERTY_PREATTACK_BONUS_DAMAGE"            "100"//攻击力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"97"//智力
        }
    }
}</v>
      </c>
      <c r="K46" s="7" t="str">
        <v>方尖守护石</v>
      </c>
      <c r="L46" t="str">
        <v>增加英雄30点护甲和100点攻击力
合成公式
天使之翼+方尖守护石+复生石=神圣庇护
火焰魔法书+方尖守护石+转化卷轴=(火)熔岩战盾
寒冰魔法书+方尖守护石+转化卷轴=(水)龙溟泉眼
台风魔法书+方尖守护石+转化卷轴=(风)神风速靴
土地魔法书+方尖守护石+转化卷轴=(土)地龙宝玉
雷电魔法书+方尖守护石+转化卷轴=(雷)雷鸣之球</v>
      </c>
      <c r="M46" s="5" t="str">
        <v>DOTA_ABILITY_BEHAVIOR_PASSIVE</v>
      </c>
    </row>
    <row customHeight="true" ht="84.51136363636364" r="47">
      <c r="A47" s="1" t="str">
        <v>item_ssbh</v>
      </c>
      <c r="B47" s="1" t="str">
        <v>item_datadriven</v>
      </c>
      <c r="C47" s="4"/>
      <c r="D47" s="4"/>
      <c r="E47" s="4"/>
      <c r="F47" s="4">
        <v>1</v>
      </c>
      <c r="G47" s="1" t="str">
        <v>item_ssbh</v>
      </c>
      <c r="H47" s="4"/>
      <c r="I47" s="4"/>
      <c r="J47" s="6" t="str">
        <v>{
    "modifier_item_ssbh"
    {
        "Passive"               "1"
        "Properties"
        {
           "MODIFIER_PROPERTY_PHYSICAL_ARMOR_BONUS"             "500"//护甲
          //  "MODIFIER_PROPERTY_PREATTACK_BONUS_DAMAGE"            "2000"//攻击力
            "MODIFIER_PROPERTY_HEALTH_BONUS"    "100000"//血量
            "MODIFIER_PROPERTY_HEALTH_REGEN_CONSTANT"    "5000"//回血速度
           // "MODIFIER_PROPERTY_MANA_BONUS"    "50000"//蓝量
          //  "MODIFIER_PROPERTY_MANA_REGEN_CONSTANT"    "2000"//回蓝速度
            "MODIFIER_PROPERTY_EVASION_CONSTANT"    "50"//闪避
          //  "MODIFIER_PROPERTY_ATTACKSPEED_BONUS_CONSTANT"    "50"//攻速
           "MODIFIER_PROPERTY_MOVESPEED_BONUS_CONSTANT"    "150"//移动速度
          //  "MODIFIER_PROPERTY_STATS_STRENGTH_BONUS" "66" //力量
           // "MODIFIER_PROPERTY_STATS_AGILITY_BONUS" "77" //敏捷
           // "MODIFIER_PROPERTY_STATS_INTELLECT_BONUS" "97"//智力
        }
    }
}</v>
      </c>
      <c r="K47" s="7" t="str">
        <v>神圣庇护</v>
      </c>
      <c r="L47" t="str">
        <v>神器
死亡后可重生重生有100秒的间隔时间
增加护甲500点
增加生命值10W点
减少50%的魔法伤害
每秒恢复5000点的生命值
50%概率闪避攻击
移动速度增加150点</v>
      </c>
      <c r="M47" s="5" t="str">
        <v>DOTA_ABILITY_BEHAVIOR_PASSIVE</v>
      </c>
    </row>
    <row customHeight="true" ht="97.51401869158879" r="48">
      <c r="A48" s="1" t="str">
        <v>item_zhjz</v>
      </c>
      <c r="B48" s="1" t="str">
        <v>item_datadriven</v>
      </c>
      <c r="C48" s="4"/>
      <c r="D48" s="4"/>
      <c r="E48" s="4"/>
      <c r="F48" s="4">
        <v>500</v>
      </c>
      <c r="G48" s="1" t="str">
        <v>item_zhjz</v>
      </c>
      <c r="H48" s="4"/>
      <c r="I48" s="4"/>
      <c r="J48" s="6" t="str">
        <v>{
    "modifier_item_zhjz"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"97"//智力
        }
    }
}</v>
      </c>
      <c r="K48" s="7" t="str">
        <v>转化卷轴</v>
      </c>
      <c r="L48" t="str">
        <v>用于转化某些物品
合成公式
火焰魔法书+方尖守护石+转化卷轴=(火)熔岩战盾
寒冰魔法书+方尖守护石+转化卷轴=(水)龙溟泉眼
台风魔法书+方尖守护石+转化卷轴=(风)神风速靴
土地魔法书+方尖守护石+转化卷轴=(土)地龙宝玉
雷电魔法书+方尖守护石+转化卷轴=(雷)雷鸣之球</v>
      </c>
      <c r="M48" s="5" t="str">
        <v>DOTA_ABILITY_BEHAVIOR_PASSIVE</v>
      </c>
    </row>
    <row customHeight="true" ht="59.269320843091336" r="49">
      <c r="A49" s="1" t="str">
        <v>item_tdmfs</v>
      </c>
      <c r="B49" s="1" t="str">
        <v>item_datadriven</v>
      </c>
      <c r="C49" s="4"/>
      <c r="D49" s="4"/>
      <c r="E49" s="4"/>
      <c r="F49" s="4">
        <v>1</v>
      </c>
      <c r="G49" s="1" t="str">
        <v>item_tdmfs</v>
      </c>
      <c r="H49" s="4"/>
      <c r="I49" s="4"/>
      <c r="J49" s="6" t="str">
        <v>{
    "modifier_item_tdmfs"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"97"//智力
        }
    }
}</v>
      </c>
      <c r="K49" s="7" t="str">
        <v>工地魔法书</v>
      </c>
      <c r="L49" t="str">
        <v>用于激活某些物品
合成公式:土地魔法书+方尖守护石+转化卷轴=(土)地龙宝玉</v>
      </c>
      <c r="M49" s="5" t="str">
        <v>DOTA_ABILITY_BEHAVIOR_PASSIVE</v>
      </c>
    </row>
    <row customHeight="true" ht="86.33333333333333" r="50">
      <c r="A50" s="1" t="str">
        <v>item_hymfs</v>
      </c>
      <c r="B50" s="1" t="str">
        <v>item_datadriven</v>
      </c>
      <c r="C50" s="4"/>
      <c r="D50" s="4"/>
      <c r="E50" s="4"/>
      <c r="F50" s="4">
        <v>1</v>
      </c>
      <c r="G50" s="1" t="str">
        <v>item_hymfs</v>
      </c>
      <c r="H50" s="4"/>
      <c r="I50" s="4"/>
      <c r="J50" s="6" t="str">
        <v>{
    "modifier_item_hymfs"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"97"//智力
        }
    }
}</v>
      </c>
      <c r="K50" s="7" t="str">
        <v>火焰魔法书</v>
      </c>
      <c r="L50" t="str">
        <v>用于激活某些物品
合成公式:火焰魔法书+方尖守护石+转化卷轴=(火)熔岩战盾</v>
      </c>
      <c r="M50" s="5" t="str">
        <v>DOTA_ABILITY_BEHAVIOR_PASSIVE</v>
      </c>
    </row>
    <row customHeight="true" ht="72.26174496644295" r="51">
      <c r="A51" s="1" t="str">
        <v>item_tfmfs</v>
      </c>
      <c r="B51" s="1" t="str">
        <v>item_datadriven</v>
      </c>
      <c r="C51" s="4"/>
      <c r="D51" s="4"/>
      <c r="E51" s="4"/>
      <c r="F51" s="4">
        <v>1</v>
      </c>
      <c r="G51" s="1" t="str">
        <v>item_tfmfs</v>
      </c>
      <c r="H51" s="4"/>
      <c r="I51" s="4"/>
      <c r="J51" s="6" t="str">
        <v>{
    "modifier_item_tfmfs"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"97"//智力
        }
    }
}</v>
      </c>
      <c r="K51" s="7" t="str">
        <v>台风魔法书</v>
      </c>
      <c r="L51" t="str">
        <v>用于激活某些物品
合成公式:台风魔法书+方尖守护石+转化卷轴=(风)神风速靴</v>
      </c>
      <c r="M51" s="5" t="str">
        <v>DOTA_ABILITY_BEHAVIOR_PASSIVE</v>
      </c>
    </row>
    <row customHeight="true" ht="70.36363636363636" r="52">
      <c r="A52" s="1" t="str">
        <v>item_hbmfs</v>
      </c>
      <c r="B52" s="1" t="str">
        <v>item_datadriven</v>
      </c>
      <c r="C52" s="4"/>
      <c r="D52" s="4"/>
      <c r="E52" s="4"/>
      <c r="F52" s="4">
        <v>1</v>
      </c>
      <c r="G52" s="1" t="str">
        <v>item_hbmfs</v>
      </c>
      <c r="H52" s="4"/>
      <c r="I52" s="4"/>
      <c r="J52" s="6" t="str">
        <v>{
    "modifier_item_hbmfs"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"97"//智力
        }
    }
}</v>
      </c>
      <c r="K52" s="7" t="str">
        <v>寒冰魔法书</v>
      </c>
      <c r="L52" t="str">
        <v>用于激活某些物品
合成公式:寒冰魔法书+方尖守护石+转化卷轴=(水)龙溟泉眼</v>
      </c>
      <c r="M52" s="5" t="str">
        <v>DOTA_ABILITY_BEHAVIOR_PASSIVE</v>
      </c>
    </row>
    <row customHeight="true" ht="80.83695652173913" r="53">
      <c r="A53" s="1" t="str">
        <v>item_ldmfs</v>
      </c>
      <c r="B53" s="1" t="str">
        <v>item_datadriven</v>
      </c>
      <c r="C53" s="4"/>
      <c r="D53" s="4"/>
      <c r="E53" s="4"/>
      <c r="F53" s="4">
        <v>1</v>
      </c>
      <c r="G53" s="1" t="str">
        <v>item_ldmfs</v>
      </c>
      <c r="H53" s="4"/>
      <c r="I53" s="4"/>
      <c r="J53" s="6" t="str">
        <v>{
    "modifier_item_ldmfs"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"97"//智力
        }
    }
}</v>
      </c>
      <c r="K53" s="7" t="str">
        <v>雷电魔法书</v>
      </c>
      <c r="L53" t="str">
        <v>用于激活某些物品
合成公式:雷电魔法书+方尖守护石+转化卷轴=(雷)雷鸣之球</v>
      </c>
      <c r="M53" s="5" t="str">
        <v>DOTA_ABILITY_BEHAVIOR_PASSIVE</v>
      </c>
    </row>
    <row customHeight="true" ht="89.79775280898876" r="54">
      <c r="A54" s="1" t="str">
        <v>item_dlby</v>
      </c>
      <c r="B54" s="1" t="str">
        <v>item_datadriven</v>
      </c>
      <c r="C54" s="4"/>
      <c r="D54" s="4"/>
      <c r="E54" s="4"/>
      <c r="F54" s="4">
        <v>1</v>
      </c>
      <c r="G54" s="1" t="str">
        <v>item_dlby</v>
      </c>
      <c r="H54" s="4"/>
      <c r="I54" s="4"/>
      <c r="J54" s="6" t="str">
        <v>{
    "modifier_item_dlby"
    {
        "Passive"               "1"
        "Properties"
        {
            "MODIFIER_PROPERTY_PHYSICAL_ARMOR_BONUS"             "200"//护甲
            "MODIFIER_PROPERTY_PREATTACK_BONUS_DAMAGE"            "1000"//攻击力
           // "MODIFIER_PROPERTY_HEALTH_BONUS"    "100000"//血量
            "MODIFIER_PROPERTY_HEALTH_REGEN_CONSTANT"    "500"//回血速度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54" s="7" t="str">
        <v>(土)地龙宝玉</v>
      </c>
      <c r="L54" t="str">
        <v>增加英雄200点护甲和1000点攻击力,每秒恢复500点生命值
合成公式:地龙宝玉+土神战凯+大地神锤=大地之力</v>
      </c>
      <c r="M54" s="5" t="str">
        <v>DOTA_ABILITY_BEHAVIOR_PASSIVE</v>
      </c>
    </row>
    <row customHeight="true" ht="83.86666666666666" r="55">
      <c r="A55" s="1" t="str">
        <v>item_ryzd</v>
      </c>
      <c r="B55" s="1" t="str">
        <v>item_lua</v>
      </c>
      <c r="C55" s="1" t="str">
        <v>item_ryzd</v>
      </c>
      <c r="D55" s="4" t="str">
        <v>DAMAGE_TYPE_MAGICAL</v>
      </c>
      <c r="E55" s="4"/>
      <c r="F55" s="4">
        <v>1</v>
      </c>
      <c r="G55" s="1" t="str">
        <v>item_ryzd</v>
      </c>
      <c r="H55" s="4"/>
      <c r="I55" s="4"/>
      <c r="J55" s="6" t="str">
        <v>{
    "modifier_item_ryzd"
    {
        "Passive"               "1"
        "Properties"
        {
          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55" s="7" t="str">
        <v>(火)熔岩战盾</v>
      </c>
      <c r="L55" t="str">
        <v>增加英雄500点护甲
携带者倍火焰包围,给于周围敌人每秒5000点伤害
合成公式:火神战凯+火神战刃+熔岩战盾=血刃铁爪
死神战剑+死神战凯+熔岩战盾=黄金圣环</v>
      </c>
      <c r="M55" s="5" t="str">
        <v>DOTA_ABILITY_BEHAVIOR_PASSIVE</v>
      </c>
    </row>
    <row customHeight="true" ht="81.4" r="56">
      <c r="A56" s="1" t="str">
        <v>item_sfsx</v>
      </c>
      <c r="B56" s="1" t="str">
        <v>item_datadriven</v>
      </c>
      <c r="C56" s="4"/>
      <c r="D56" s="4"/>
      <c r="E56" s="4"/>
      <c r="F56" s="4">
        <v>1</v>
      </c>
      <c r="G56" s="1" t="str">
        <v>item_sfsx</v>
      </c>
      <c r="H56" s="4"/>
      <c r="I56" s="4"/>
      <c r="J56" s="6" t="str">
        <v>{
    "modifier_item_sfsx"
    {
        "Passive"               "1"
        "Properties"
        {
            "MODIFIER_PROPERTY_PHYSICAL_ARMOR_BONUS"             "200"//护甲
            "MODIFIER_PROPERTY_PREATTACK_BONUS_DAMAGE"            "1000"//攻击力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  "MODIFIER_PROPERTY_MOVESPEED_BONUS_CONSTANT"    "30"//移动速度
          //  "MODIFIER_PROPERTY_STATS_STRENGTH_BONUS" "66" //力量
           // "MODIFIER_PROPERTY_STATS_AGILITY_BONUS" "77" //敏捷
           // "MODIFIER_PROPERTY_STATS_INTELLECT_BONUS" "88"//智力
        }
    }
}</v>
      </c>
      <c r="K56" s="7" t="str">
        <v>(风)神风速靴</v>
      </c>
      <c r="L56" t="str">
        <v>增加英雄200点护甲和1000点攻击力
移动速度增加30点
合成公式:风神战铠+风神战弓+神风速=烈火神兵</v>
      </c>
      <c r="M56" s="5" t="str">
        <v>DOTA_ABILITY_BEHAVIOR_PASSIVE</v>
      </c>
    </row>
    <row customHeight="true" ht="79.4659090909091" r="57">
      <c r="A57" s="1" t="str">
        <v>item_lmqy</v>
      </c>
      <c r="B57" s="1" t="str">
        <v>item_datadriven</v>
      </c>
      <c r="C57" s="4"/>
      <c r="D57" s="4"/>
      <c r="E57" s="4"/>
      <c r="F57" s="4">
        <v>1</v>
      </c>
      <c r="G57" s="1" t="str">
        <v>item_lmqy</v>
      </c>
      <c r="H57" s="4"/>
      <c r="I57" s="4"/>
      <c r="J57" s="6" t="str">
        <v>{
    "modifier_item_lmqy"
    {
        "Passive"               "1"
        "Properties"
        {
            "MODIFIER_PROPERTY_PHYSICAL_ARMOR_BONUS"             "200"//护甲
            "MODIFIER_PROPERTY_PREATTACK_BONUS_DAMAGE"            "1000"//攻击力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57" s="7" t="str">
        <v>(水)龙溟泉眼</v>
      </c>
      <c r="L57" t="str">
        <v>增加英雄200点护甲和1000点攻击力减少30%魔法伤害
合成公式:水神战凯+水神权杖+龙溟泉眼=三叉戟
冥皇权杖+冥皇战凯+龙溟泉眼=龙骨权杖</v>
      </c>
      <c r="M57" s="5" t="str">
        <v>DOTA_ABILITY_BEHAVIOR_PASSIVE</v>
      </c>
    </row>
    <row customHeight="true" ht="87.0340909090909" r="58">
      <c r="A58" s="1" t="str">
        <v>item_lmzq</v>
      </c>
      <c r="B58" s="1" t="str">
        <v>item_datadriven</v>
      </c>
      <c r="C58" s="4"/>
      <c r="D58" s="4"/>
      <c r="E58" s="4"/>
      <c r="F58" s="4">
        <v>1</v>
      </c>
      <c r="G58" s="1" t="str">
        <v>item_lmzq</v>
      </c>
      <c r="H58" s="4"/>
      <c r="I58" s="4"/>
      <c r="J58" s="6" t="str">
        <v>{
    "modifier_item_lmzq"
    {
        "Passive"               "1"
        "Properties"
        {
          //  "MODIFIER_PROPERTY_PHYSICAL_ARMOR_BONUS"             "500"//护甲
            "MODIFIER_PROPERTY_PREATTACK_BONUS_DAMAGE"            "5000"//攻击力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58" s="7" t="str">
        <v>(雷)雷鸣之球</v>
      </c>
      <c r="L58" t="str">
        <v>增加英雄5000点攻击力,有一定概率对敌人造成5万点伤害
合成公式:雷鸣之球+黑暗之心=魔神圣环
合成公式:雷神之刺+雷神战凯+雷鸣之球=夔牛号角</v>
      </c>
      <c r="M58" s="5" t="str">
        <v>DOTA_ABILITY_BEHAVIOR_PASSIVE</v>
      </c>
    </row>
    <row customHeight="true" ht="85.77272727272727" r="59">
      <c r="A59" s="1" t="str">
        <v>item_hazx</v>
      </c>
      <c r="B59" s="1" t="str">
        <v>item_datadriven</v>
      </c>
      <c r="C59" s="4"/>
      <c r="D59" s="4"/>
      <c r="E59" s="4"/>
      <c r="F59" s="4">
        <v>1</v>
      </c>
      <c r="G59" s="1" t="str">
        <v>item_hazx</v>
      </c>
      <c r="H59" s="4"/>
      <c r="I59" s="4"/>
      <c r="J59" s="6" t="str">
        <v>{
    "modifier_item_hazx"
    {
        "Passive"               "1"
        "Properties"
        {
          //  "MODIFIER_PROPERTY_PHYSICAL_ARMOR_BONUS"             "500"//护甲
          //  "MODIFIER_PROPERTY_PREATTACK_BONUS_DAMAGE"            "2000"//攻击力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59" s="7" t="str">
        <v>黑暗之心</v>
      </c>
      <c r="L59" t="str">
        <v>黑暗之心(魔器)
范围内减防150点,不分敌我
持有者每秒损血100点
合成公式:
冰封雪球+黑暗之心+冥界之石=幽暗之心
雷鸣之球+黑暗之心=魔神圣环
传说中幽冥炼狱的大魔王的心脏炼化而成,此件物品如此的邪恶,以至于持有它的人也会痛苦不堪,据说就算是最纯洁的天使给它污染了,也会一步一步走向堕落。</v>
      </c>
      <c r="M59" s="5" t="str">
        <v>DOTA_ABILITY_BEHAVIOR_PASSIVE</v>
      </c>
    </row>
    <row customHeight="true" ht="86.47674418604652" r="60">
      <c r="A60" s="1" t="str">
        <v>item_mssh</v>
      </c>
      <c r="B60" s="1" t="str">
        <v>item_datadriven</v>
      </c>
      <c r="C60" s="4"/>
      <c r="D60" s="4"/>
      <c r="E60" s="4"/>
      <c r="F60" s="4">
        <v>1</v>
      </c>
      <c r="G60" s="1" t="str">
        <v>item_mssh</v>
      </c>
      <c r="H60" s="4"/>
      <c r="I60" s="4"/>
      <c r="J60" s="6" t="str">
        <v>{
    "modifier_item_mssh"
    {
        "Passive"               "1"
        "Properties"
        {
          //  "MODIFIER_PROPERTY_PHYSICAL_ARMOR_BONUS"             "500"//护甲
           "MODIFIER_PROPERTY_PREATTACK_BONUS_DAMAGE"            "50000"//攻击力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"97"//智力
        }
    }
}</v>
      </c>
      <c r="K60" s="7" t="str">
        <v>魔神圣环(魔戒)</v>
      </c>
      <c r="L60" t="str">
        <v>增加攻击力5万
20%20倍伤害的致命一击
上古之战结束后个神秘的组织,将战场上神与魔100具户体制作成的武器</v>
      </c>
      <c r="M60" s="5" t="str">
        <v>DOTA_ABILITY_BEHAVIOR_PASSIVE</v>
      </c>
    </row>
    <row customHeight="true" ht="84.88235294117646" r="61">
      <c r="A61" s="1" t="str">
        <v>item_tszk</v>
      </c>
      <c r="B61" s="1" t="str">
        <v>item_datadriven</v>
      </c>
      <c r="C61" s="4"/>
      <c r="D61" s="4"/>
      <c r="E61" s="4"/>
      <c r="F61" s="4">
        <v>1</v>
      </c>
      <c r="G61" s="1" t="str">
        <v>item_tszk</v>
      </c>
      <c r="H61" s="4"/>
      <c r="I61" s="4"/>
      <c r="J61" s="6" t="str">
        <v>{
    "modifier_item_tszk"
    {
        "Passive"               "1"
        "Properties"
        {
            "MODIFIER_PROPERTY_PHYSICAL_ARMOR_BONUS"             "100"//护甲
          //  "MODIFIER_PROPERTY_PREATTACK_BONUS_DAMAGE"            "2000"//攻击力
            "MODIFIER_PROPERTY_HEALTH_BONUS"    "3000"//血量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"50" //力量
           // "MODIFIER_PROPERTY_STATS_AGILITY_BONUS" "77" //敏捷
           // "MODIFIER_PROPERTY_STATS_INTELLECT_BONUS" "88"//智力
        }
    }
}</v>
      </c>
      <c r="K61" s="7" t="str">
        <v>土神战铠</v>
      </c>
      <c r="L61" s="7" t="str">
        <v>土神征战时使用的战铠(神器)
每10秒能隔挡一次指向性魔法攻击
力量提升50点
防御提升100点
生命值提升3000点
穿刺伤害减少35%
(只对力战有效)
魔法伤害减少20%(只对力战有效)
与大地神锤一起装备组成土神套装时得到神技·裂地之牙
合成公式:地龙宝玉+土神战凯+大地神锤=大地之力</v>
      </c>
      <c r="M61" s="5" t="str">
        <v>DOTA_ABILITY_BEHAVIOR_PASSIVE</v>
      </c>
    </row>
    <row customHeight="true" ht="91.41176470588235" r="62">
      <c r="A62" s="8" t="str">
        <v>item_hszk</v>
      </c>
      <c r="B62" s="1" t="str">
        <v>item_datadriven</v>
      </c>
      <c r="C62" s="4"/>
      <c r="D62" s="4"/>
      <c r="E62" s="4"/>
      <c r="F62" s="4">
        <v>1</v>
      </c>
      <c r="G62" s="1" t="str">
        <v>item_hszk</v>
      </c>
      <c r="H62" s="4"/>
      <c r="I62" s="4"/>
      <c r="J62" s="6" t="str">
        <v>{
    "modifier_item_hszk"
    {
        "Passive"               "1"
        "Properties"
        {
            "MODIFIER_PROPERTY_PHYSICAL_ARMOR_BONUS"             "50"//护甲
          //  "MODIFIER_PROPERTY_PREATTACK_BONUS_DAMAGE"            "2000"//攻击力
            "MODIFIER_PROPERTY_HEALTH_BONUS"    "3000"//血量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"20" //力量
            "MODIFIER_PROPERTY_STATS_AGILITY_BONUS" "20" //敏捷
           // "MODIFIER_PROPERTY_STATS_INTELLECT_BONUS" "88"//智力
        }
    }
}</v>
      </c>
      <c r="K62" s="7" t="str">
        <v>火神战铠</v>
      </c>
      <c r="L62" s="7" t="str">
        <v>火神征战时使用的战铠(神器)
每10秒能隔挡一次指向性魔法攻击
力量提升20点
敏捷提升20
防御提升50
生命值提升3000点
合成公式:火神战凯+火神战刃+熔岩战盾=血刃铁爪
与火神战刃一起装备组成火神套装时得到神技·炎之炼狱</v>
      </c>
      <c r="M62" s="5" t="str">
        <v>DOTA_ABILITY_BEHAVIOR_PASSIVE</v>
      </c>
    </row>
    <row customHeight="true" ht="87.76744186046511" r="63">
      <c r="A63" s="1" t="str">
        <v>item_fszk</v>
      </c>
      <c r="B63" s="1" t="str">
        <v>item_datadriven</v>
      </c>
      <c r="C63" s="4"/>
      <c r="D63" s="4"/>
      <c r="E63" s="4"/>
      <c r="F63" s="4">
        <v>1</v>
      </c>
      <c r="G63" s="1" t="str">
        <v>item_fszk</v>
      </c>
      <c r="H63" s="4"/>
      <c r="I63" s="4"/>
      <c r="J63" s="6" t="str">
        <v>{
    "modifier_item_fszk"
    {
        "Passive"               "1"
        "Properties"
        {
            "MODIFIER_PROPERTY_PHYSICAL_ARMOR_BONUS"             "50"//护甲
          //  "MODIFIER_PROPERTY_PREATTACK_BONUS_DAMAGE"            "2000"//攻击力
            "MODIFIER_PROPERTY_HEALTH_BONUS"    "2000"//血量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"20" //力量
            "MODIFIER_PROPERTY_STATS_AGILITY_BONUS" "20" //敏捷
           // "MODIFIER_PROPERTY_STATS_INTELLECT_BONUS" "88"//智力
        }
    }
}</v>
      </c>
      <c r="K63" s="7" t="str">
        <v>风神战铠</v>
      </c>
      <c r="L63" s="7" t="str">
        <v>风神征战时使用的战铠(神器)
每10秒能隔挡一次指向性魔法攻击
力量提升20点
敏捷提升20点
防御提升50点
生命值提升2000点
合成公式:风神战铠+风神战弓+神风速靴=烈火神兵
与风神战弓一起装备组成风神套装时得到神技·龙卷风暴</v>
      </c>
      <c r="M63" s="5" t="str">
        <v>DOTA_ABILITY_BEHAVIOR_PASSIVE</v>
      </c>
    </row>
    <row customHeight="true" ht="90.03333333333333" r="64">
      <c r="A64" s="1" t="str">
        <v>item_sszk</v>
      </c>
      <c r="B64" s="1" t="str">
        <v>item_datadriven</v>
      </c>
      <c r="C64" s="4"/>
      <c r="D64" s="4"/>
      <c r="E64" s="4"/>
      <c r="F64" s="4">
        <v>1</v>
      </c>
      <c r="G64" s="1" t="str">
        <v>item_sszk</v>
      </c>
      <c r="H64" s="4"/>
      <c r="I64" s="4"/>
      <c r="J64" s="6" t="str">
        <v>{
    "modifier_item_sszk"
    {
        "Passive"               "1"
        "Properties"
        {
            "MODIFIER_PROPERTY_PHYSICAL_ARMOR_BONUS"             "50"//护甲
          //  "MODIFIER_PROPERTY_PREATTACK_BONUS_DAMAGE"            "2000"//攻击力
            "MODIFIER_PROPERTY_HEALTH_BONUS"    "2000"//血量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64" s="7" t="str">
        <v>水神战铠</v>
      </c>
      <c r="L64" s="7" t="str">
        <v>水神征战时使用的战铠(神器)
每5秒能隔挡一次指向性魔法攻击
魔法伤害减少30%
防御提升50点
生命值提升2000点
合成公式:水神战凯+水神权杖+龙溟泉眼=三叉戟
与水神权杖一起装备组成水神套装时得到神技·天降甘霖</v>
      </c>
      <c r="M64" s="5" t="str">
        <v>DOTA_ABILITY_BEHAVIOR_PASSIVE</v>
      </c>
    </row>
    <row customHeight="true" ht="83.86666666666666" r="65">
      <c r="A65" s="1" t="str">
        <v>item_lszk</v>
      </c>
      <c r="B65" s="1" t="str">
        <v>item_datadriven</v>
      </c>
      <c r="C65" s="4"/>
      <c r="D65" s="4"/>
      <c r="E65" s="4"/>
      <c r="F65" s="4">
        <v>1</v>
      </c>
      <c r="G65" s="1" t="str">
        <v>item_lszk</v>
      </c>
      <c r="H65" s="4"/>
      <c r="I65" s="4"/>
      <c r="J65" s="6" t="str">
        <v>{
    "modifier_item_lszk"
    {
        "Passive"               "1"
        "Properties"
        {
            "MODIFIER_PROPERTY_PHYSICAL_ARMOR_BONUS"             "50"//护甲
          //  "MODIFIER_PROPERTY_PREATTACK_BONUS_DAMAGE"            "2000"//攻击力
            "MODIFIER_PROPERTY_HEALTH_BONUS"    "2000"//血量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"20" //力量
            "MODIFIER_PROPERTY_STATS_AGILITY_BONUS" "20" //敏捷
           // "MODIFIER_PROPERTY_STATS_INTELLECT_BONUS" "88"//智力
        }
    }
}</v>
      </c>
      <c r="K65" s="7" t="str">
        <v>雷神战铠</v>
      </c>
      <c r="L65" s="7" t="str">
        <v>雷神征战时使用的战铠(神器)
每10秒能隔挡一次指向性魔法攻击
力量提升20点
敏捷提升20
防御提升50点
生命值提升2000点
合成公式:雷神之刺+雷神战凯+雷鸣之球=夔牛号角
与雷神战刺一起装备组成雷神套装时得到神技·雷蛇乱舞</v>
      </c>
      <c r="M65" s="5" t="str">
        <v>DOTA_ABILITY_BEHAVIOR_PASSIVE</v>
      </c>
    </row>
    <row customHeight="true" ht="90.58620689655173" r="66">
      <c r="A66" s="1" t="str">
        <v>item_mwzk</v>
      </c>
      <c r="B66" s="1" t="str">
        <v>item_datadriven</v>
      </c>
      <c r="C66" s="4"/>
      <c r="D66" s="4"/>
      <c r="E66" s="4"/>
      <c r="F66" s="4">
        <v>1</v>
      </c>
      <c r="G66" s="1" t="str">
        <v>item_mwzk</v>
      </c>
      <c r="H66" s="4"/>
      <c r="I66" s="4"/>
      <c r="J66" s="6" t="str">
        <v>{
    "modifier_item_mwzk"
    {
        "Passive"               "1"
        "Properties"
        {
            "MODIFIER_PROPERTY_PHYSICAL_ARMOR_BONUS"             "50"//护甲
          //  "MODIFIER_PROPERTY_PREATTACK_BONUS_DAMAGE"            "2000"//攻击力
            "MODIFIER_PROPERTY_HEALTH_BONUS"    "2000"//血量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 "MODIFIER_PROPERTY_STATS_INTELLECT_BONUS" "20"//智力
        }
    }
}</v>
      </c>
      <c r="K66" s="7" t="str">
        <v>冥皇战铠</v>
      </c>
      <c r="L66" s="7" t="str">
        <v>冥皇征战时使用的战铠(神器)
每5秒能隔挡一次指向性魔法攻击
智力提升20点
防御提升50点
生命值提升2000点
合成公式:冥皇权杖+冥皇战凯+龙溟泉眼=龙骨权杖
与冥皇权杖一起装备组成冥皇套装时得到神技·血腥之舞</v>
      </c>
      <c r="M66" s="5" t="str">
        <v>DOTA_ABILITY_BEHAVIOR_PASSIVE</v>
      </c>
    </row>
    <row customHeight="true" ht="85.77272727272727" r="67">
      <c r="A67" s="1" t="str">
        <v>item_siszk</v>
      </c>
      <c r="B67" s="1" t="str">
        <v>item_datadriven</v>
      </c>
      <c r="C67" s="4"/>
      <c r="D67" s="4"/>
      <c r="E67" s="4"/>
      <c r="F67" s="4">
        <v>1</v>
      </c>
      <c r="G67" s="1" t="str">
        <v>item_siszk</v>
      </c>
      <c r="H67" s="4"/>
      <c r="I67" s="4"/>
      <c r="J67" s="6" t="str">
        <v>{
    "modifier_item_siszk"
    {
        "Passive"               "1"
        "Properties"
        {
            "MODIFIER_PROPERTY_PHYSICAL_ARMOR_BONUS"             "50"//护甲
          //  "MODIFIER_PROPERTY_PREATTACK_BONUS_DAMAGE"            "2000"//攻击力
            "MODIFIER_PROPERTY_HEALTH_BONUS"    "5000"//血量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67" s="7" t="str">
        <v>死神战铠</v>
      </c>
      <c r="L67" s="7" t="str">
        <v>死神征战时使用的战铠(神器)
每10秒能隔挡一次指向性魔法攻击
减少临近敌人单位护甲50点
生命值提升5000点
防御提升50
合成公式:死神战剑+死神战凯+熔岩战盾=黄金圣环
与死神之剑一起装备组成死神套装时得到魔技·天魔噬魂</v>
      </c>
      <c r="M67" s="5" t="str">
        <v>DOTA_ABILITY_BEHAVIOR_PASSIVE</v>
      </c>
    </row>
    <row customHeight="true" ht="88.29545454545455" r="68">
      <c r="A68" s="1" t="str">
        <v>item_ddsc</v>
      </c>
      <c r="B68" s="1" t="str">
        <v>item_lua</v>
      </c>
      <c r="C68" s="1" t="str">
        <v>item_ddsc</v>
      </c>
      <c r="D68" s="4" t="str">
        <v>DAMAGE_TYPE_MAGICAL</v>
      </c>
      <c r="E68" s="4"/>
      <c r="F68" s="4">
        <v>1</v>
      </c>
      <c r="G68" s="1" t="str">
        <v>item_ddsc</v>
      </c>
      <c r="J68" s="6" t="str">
        <v>{
    "modifier_item_ddsc"
    {
        "Passive"               "1"
        "Properties"
        {
          //  "MODIFIER_PROPERTY_PHYSICAL_ARMOR_BONUS"             "500"//护甲
            "MODIFIER_PROPERTY_PREATTACK_BONUS_DAMAGE"            "300"//攻击力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"MODIFIER_PROPERTY_STATS_STRENGTH_BONUS" "150" //力量
           // "MODIFIER_PROPERTY_STATS_AGILITY_BONUS" "77" //敏捷
           // "MODIFIER_PROPERTY_STATS_INTELLECT_BONUS" "88"//智力
        }
    }
}</v>
      </c>
      <c r="K68" s="7" t="str">
        <v>大地神锤</v>
      </c>
      <c r="L68" s="7" t="str">
        <v>近战类英雄专署武器(神器)
分裂攻击35%
每次攻击吸血30%
攻击力提升300
力量提升150
定概率发动武器封印法阵--神罚·诺姆之怒与土神战铠一起装备组成土神套装时得到神技·裂地之牙
合成公式:地龙宝玉+土神战凯+大地神锤=大地之力</v>
      </c>
      <c r="M68" s="5" t="str">
        <v>DOTA_ABILITY_BEHAVIOR_PASSIVE</v>
      </c>
    </row>
    <row customHeight="true" ht="94.02352941176471" r="69">
      <c r="A69" s="1" t="str">
        <v>item_hszr</v>
      </c>
      <c r="B69" s="1" t="str">
        <v>item_lua</v>
      </c>
      <c r="C69" s="1" t="str">
        <v>item_hszr</v>
      </c>
      <c r="D69" s="4" t="str">
        <v>DAMAGE_TYPE_MAGICAL</v>
      </c>
      <c r="E69" s="4"/>
      <c r="F69" s="4">
        <v>1</v>
      </c>
      <c r="G69" s="1" t="str">
        <v>item_hszr</v>
      </c>
      <c r="J69" s="6" t="str">
        <v>{
    "modifier_item_hszr"
    {
        "Passive"               "1"
        "Properties"
        {
          //  "MODIFIER_PROPERTY_PHYSICAL_ARMOR_BONUS"             "500"//护甲
            "MODIFIER_PROPERTY_PREATTACK_BONUS_DAMAGE"            "300"//攻击力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"50" //力量
            "MODIFIER_PROPERTY_STATS_AGILITY_BONUS" "150" //敏捷
           // "MODIFIER_PROPERTY_STATS_INTELLECT_BONUS" "88"//智力
        }
    }
}</v>
      </c>
      <c r="K69" s="7" t="str">
        <v>火神战刃</v>
      </c>
      <c r="L69" s="7" t="str">
        <v>近战类英雄专署武器(神器)
分裂攻击30%
每次攻击吸血30%
攻击力提升300
敏捷+100
力量+50
合成公式:火神战凯+火神战刃+熔岩战香=血刃铁爪
一定概率发动武器封印法阵--神罚·红莲业火与火神战铠一起装备组成火神套装时得到神技·炎之炼狱</v>
      </c>
      <c r="M69" s="5" t="str">
        <v>DOTA_ABILITY_BEHAVIOR_PASSIVE</v>
      </c>
      <c r="N69" s="7" t="str">
        <v>hs</v>
      </c>
      <c r="O69" s="7">
        <v>3</v>
      </c>
    </row>
    <row customHeight="true" ht="92.71764705882353" r="70">
      <c r="A70" s="1" t="str">
        <v>item_fszg</v>
      </c>
      <c r="B70" s="1" t="str">
        <v>item_lua</v>
      </c>
      <c r="C70" s="1" t="str">
        <v>item_fszg</v>
      </c>
      <c r="D70" s="4" t="str">
        <v>DAMAGE_TYPE_MAGICAL</v>
      </c>
      <c r="E70" s="4"/>
      <c r="F70" s="4">
        <v>1</v>
      </c>
      <c r="G70" s="1" t="str">
        <v>item_fszg</v>
      </c>
      <c r="J70" s="6" t="str">
        <v>{
    "modifier_item_fszg"
    {
        "Passive"               "1"
        "Properties"
        {
          //  "MODIFIER_PROPERTY_PHYSICAL_ARMOR_BONUS"             "500"//护甲
            "MODIFIER_PROPERTY_PREATTACK_BONUS_DAMAGE"            "300"//攻击力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  "MODIFIER_PROPERTY_ATTACKSPEED_BONUS_CONSTANT"    "40"//攻速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70" s="7" t="str">
        <v>风神战弓</v>
      </c>
      <c r="L70" s="7" t="str">
        <v>弓箭类英雄专署武器(神器)
每次射击能同时攻击10个目标
每次攻击吸血30%
攻击速度提升40%
攻击力提升300
合成公式:风神战铠+风神战弓+神风速靴=烈火神兵
一定概率发动武器封印法阵--神罚·罡风雷暴、风暴强袭</v>
      </c>
      <c r="M70" s="5" t="str">
        <v>DOTA_ABILITY_BEHAVIOR_PASSIVE</v>
      </c>
    </row>
    <row customHeight="true" ht="88.5505617977528" r="71">
      <c r="A71" s="1" t="str">
        <v>item_ssqz</v>
      </c>
      <c r="B71" s="1" t="str">
        <v>item_lua</v>
      </c>
      <c r="C71" s="1" t="str">
        <v>item_ssqz</v>
      </c>
      <c r="D71" s="4" t="str">
        <v>DAMAGE_TYPE_MAGICAL</v>
      </c>
      <c r="E71" s="4"/>
      <c r="F71" s="4">
        <v>1</v>
      </c>
      <c r="G71" s="1" t="str">
        <v>item_ssqz</v>
      </c>
      <c r="J71" s="6" t="str">
        <v>{
    "modifier_item_ssqz"
    {
        "Passive"               "1"
        "Properties"
        {
          //  "MODIFIER_PROPERTY_PHYSICAL_ARMOR_BONUS"             "500"//护甲
            "MODIFIER_PROPERTY_PREATTACK_BONUS_DAMAGE"            "200"//攻击力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"50" //力量
           // "MODIFIER_PROPERTY_STATS_AGILITY_BONUS" "77" //敏捷
            "MODIFIER_PROPERTY_STATS_INTELLECT_BONUS" "100"//智力
        }
    }
}</v>
      </c>
      <c r="K71" s="7" t="str">
        <v>水神权杖</v>
      </c>
      <c r="L71" s="7" t="str">
        <v>法师类英雄专署武器(神器)
魔法回复速度提升5倍
每次攻击吸血30%
攻击力提升200
力量提升50
智力提升100
一定概率发动武器封印法阵--神罚·冰霜封冻与水神战铠一起装备组成水神套装时得到神技·天降甘霖
合成公式:水神战凯+水神权杖+龙溟泉眼=三叉戟</v>
      </c>
      <c r="M71" s="25" t="str">
        <v>DOTA_ABILITY_BEHAVIOR_AOE | DOTA_ABILITY_BEHAVIOR_POINT | DOTA_ABILITY_BEHAVIOR_CHANNELLED</v>
      </c>
    </row>
    <row customHeight="true" ht="89.60240963855422" r="72">
      <c r="A72" s="1" t="str">
        <v>item_lszc</v>
      </c>
      <c r="B72" s="1" t="str">
        <v>item_datadriven</v>
      </c>
      <c r="C72" s="1"/>
      <c r="D72" s="4"/>
      <c r="E72" s="4"/>
      <c r="F72" s="4">
        <v>1</v>
      </c>
      <c r="G72" s="1" t="str">
        <v>item_lszc</v>
      </c>
      <c r="J72" s="6" t="str">
        <v>{
    "modifier_item_lszc"
    {
        "Passive"               "1"
        "Properties"
        {
          //  "MODIFIER_PROPERTY_PHYSICAL_ARMOR_BONUS"             "500"//护甲
            "MODIFIER_PROPERTY_PREATTACK_BONUS_DAMAGE"            "300"//攻击力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  "MODIFIER_PROPERTY_ATTACKSPEED_BONUS_CONSTANT"    "40"//攻速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72" s="7" t="str">
        <v>雷神之刺</v>
      </c>
      <c r="L72" s="7" t="str">
        <v>弓箭类英雄专署武器(神器)
每次射击能同时攻击10个目标
每次攻击吸血30%
攻击速度提升40%
攻击力提升300
一定概率发动武器封印法阵--神罚·雷之领域
合成公式:雷神之刺+雷神战凯+雷鸣之球=夔牛号角</v>
      </c>
      <c r="M72" s="5" t="str">
        <v>DOTA_ABILITY_BEHAVIOR_PASSIVE</v>
      </c>
    </row>
    <row customHeight="true" ht="89.3103448275862" r="73">
      <c r="A73" s="1" t="str">
        <v>item_mhqz</v>
      </c>
      <c r="B73" s="1" t="str">
        <v>item_datadriven</v>
      </c>
      <c r="C73" s="4"/>
      <c r="D73" s="4"/>
      <c r="E73" s="4"/>
      <c r="F73" s="4">
        <v>1</v>
      </c>
      <c r="G73" s="1" t="str">
        <v>item_mhqz</v>
      </c>
      <c r="J73" s="6" t="str">
        <v>{
    "modifier_item_mhqz"
    {
        "Passive"               "1"
        "Properties"
        {
          //  "MODIFIER_PROPERTY_PHYSICAL_ARMOR_BONUS"             "500"//护甲
            "MODIFIER_PROPERTY_PREATTACK_BONUS_DAMAGE"            "200"//攻击力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"50" //力量
           // "MODIFIER_PROPERTY_STATS_AGILITY_BONUS" "77" //敏捷
            "MODIFIER_PROPERTY_STATS_INTELLECT_BONUS" "100"//智力
        }
    }
}</v>
      </c>
      <c r="K73" s="7" t="str">
        <v>冥皇权杖</v>
      </c>
      <c r="L73" s="7" t="str">
        <v>法师类英雄专署武器(神器)
每次攻击吸血30%
攻击力提升200
力量提升50
智力提升100
攻击使敌人神经错乱,减缓攻速移速
狱死魂炮与冥皇战铠一起装备组成冥皇套
一定概率发动武器封印法阵--神罚·地装时得到神技·血腥之舞
合成公式:冥皇权杖+冥皇战凯+龙溟泉眼=龙骨权杖</v>
      </c>
      <c r="M73" s="5" t="str">
        <v>DOTA_ABILITY_BEHAVIOR_PASSIVE</v>
      </c>
    </row>
    <row customHeight="true" ht="91.86206896551724" r="74">
      <c r="A74" s="1" t="str">
        <v>item_sszj</v>
      </c>
      <c r="B74" s="1" t="str">
        <v>item_lua</v>
      </c>
      <c r="C74" s="1" t="str">
        <v>item_sszj</v>
      </c>
      <c r="D74" s="4" t="str">
        <v>DAMAGE_TYPE_MAGICAL</v>
      </c>
      <c r="E74" s="4"/>
      <c r="F74" s="4">
        <v>1</v>
      </c>
      <c r="G74" s="1" t="str">
        <v>item_sszj</v>
      </c>
      <c r="J74" s="6" t="str">
        <v>{
    "modifier_item_sszj"
    {
        "Passive"               "1"
        "Properties"
        {
          //  "MODIFIER_PROPERTY_PHYSICAL_ARMOR_BONUS"             "500"//护甲
            "MODIFIER_PROPERTY_PREATTACK_BONUS_DAMAGE"            "300"//攻击力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  "MODIFIER_PROPERTY_ATTACKSPEED_BONUS_CONSTANT"    "40"//攻速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74" s="7" t="str">
        <v>死神战剑</v>
      </c>
      <c r="L74" s="7" t="str">
        <v>近战类英雄专署武器(神器)
分裂攻击30%
每次攻击吸血30%
攻击速度提升40%
攻击力提升300
一定概率发动武器封印法阵--神罚·鬼哭神嚎
合成公式:死神战剑+死神战凯+熔岩战盾=黄金圣环</v>
      </c>
      <c r="M74" s="5" t="str">
        <v>DOTA_ABILITY_BEHAVIOR_PASSIVE</v>
      </c>
    </row>
    <row customHeight="true" ht="86.33333333333333" r="75">
      <c r="A75" s="1" t="str">
        <v>item_ddzl</v>
      </c>
      <c r="B75" s="1" t="str">
        <v>item_datadriven</v>
      </c>
      <c r="C75" s="4"/>
      <c r="D75" s="4"/>
      <c r="E75" s="4"/>
      <c r="F75" s="4">
        <v>1</v>
      </c>
      <c r="G75" s="1" t="str">
        <v>item_ddzl</v>
      </c>
      <c r="J75" s="6" t="str">
        <v>{
    "modifier_item_ddzl"
    {
        "Passive"               "1"
        "Properties"
        {
          //  "MODIFIER_PROPERTY_PHYSICAL_ARMOR_BONUS"             "500"//护甲
            "MODIFIER_PROPERTY_PREATTACK_BONUS_DAMAGE"            "87500"//攻击力
           // "MODIFIER_PROPERTY_HEALTH_BONUS"    "100000"//血量
            "MODIFIER_PROPERTY_HEALTH_REGEN_CONSTANT"    "1000"//回血速度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  "MODIFIER_PROPERTY_STATS_STRENGTH_BONUS" "2500" //力量
            "MODIFIER_PROPERTY_STATS_AGILITY_BONUS" "350" //敏捷
           // "MODIFIER_PROPERTY_STATS_INTELLECT_BONUS" "88"//智力
        }
    }
}</v>
      </c>
      <c r="K75" s="7" t="str">
        <v>大地之力</v>
      </c>
      <c r="L75" s="7" t="str">
        <v>神器
力量增加2500点
敏捷增加350点增加87500点攻击力
攻击敌人40%的伤害转化成生命值
每秒恢复1000点生命值
有一定概率打出大地之刺和火山爆发
合成公式:大地之力+混沌之剑=星辰战斧(未觉醒)</v>
      </c>
      <c r="M75" s="5" t="str">
        <v>DOTA_ABILITY_BEHAVIOR_PASSIVE</v>
      </c>
    </row>
    <row customHeight="true" ht="91.04494382022472" r="76">
      <c r="A76" s="1" t="str">
        <v>item_xrtz</v>
      </c>
      <c r="B76" s="1" t="str">
        <v>item_lua</v>
      </c>
      <c r="C76" s="1" t="str">
        <v>item_xrtz</v>
      </c>
      <c r="D76" s="4" t="str">
        <v>DAMAGE_TYPE_MAGICAL</v>
      </c>
      <c r="E76" s="4"/>
      <c r="F76" s="4">
        <v>1</v>
      </c>
      <c r="G76" s="1" t="str">
        <v>item_xrtz</v>
      </c>
      <c r="J76" s="6" t="str">
        <v>{
    "modifier_item_xrtz"
    {
        "Passive"               "1"
        "Properties"
        {
          //  "MODIFIER_PROPERTY_PHYSICAL_ARMOR_BONUS"             "500"//护甲
            "MODIFIER_PROPERTY_PREATTACK_BONUS_DAMAGE"            "88000"//攻击力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  "MODIFIER_PROPERTY_ATTACKSPEED_BONUS_CONSTANT"    "100"//攻速
          //  "MODIFIER_PROPERTY_MOVESPEED_BONUS_CONSTANT"    "300"//移动速度
          //  "MODIFIER_PROPERTY_STATS_STRENGTH_BONUS" "66" //力量
            "MODIFIER_PROPERTY_STATS_AGILITY_BONUS" "2000" //敏捷
           // "MODIFIER_PROPERTY_STATS_INTELLECT_BONUS" "88"//智力
        }
    }
}</v>
      </c>
      <c r="K76" s="7" t="str">
        <v>血刃铁爪</v>
      </c>
      <c r="L76" s="7" t="str">
        <v>神器
增加英雄88000点攻击力
增加敏捷2000点
增加英雄100%攻击速度
对敌人40%的攻击伤害转化成自己的生命值
有一定概率打出铁爪飞舞
合成公式:血刃铁爪+混沌之剑+乌拉什水晶=瑟拉思尔</v>
      </c>
      <c r="M76" s="5" t="str">
        <v>DOTA_ABILITY_BEHAVIOR_PASSIVE</v>
      </c>
    </row>
    <row customHeight="true" ht="87.30337078651685" r="77">
      <c r="A77" s="1" t="str">
        <v>item_lhsb</v>
      </c>
      <c r="B77" s="1" t="str">
        <v>item_datadriven</v>
      </c>
      <c r="C77" s="4"/>
      <c r="D77" s="4"/>
      <c r="E77" s="4"/>
      <c r="F77" s="4">
        <v>1</v>
      </c>
      <c r="G77" s="1" t="str">
        <v>item_lhsb</v>
      </c>
      <c r="J77" s="6" t="str">
        <v>{
    "modifier_item_lhsb"
    {
        "Passive"               "1"
        "Properties"
        {
          //  "MODIFIER_PROPERTY_PHYSICAL_ARMOR_BONUS"             "500"//护甲
            "MODIFIER_PROPERTY_PREATTACK_BONUS_DAMAGE"            "88000"//攻击力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  "MODIFIER_PROPERTY_EVASION_CONSTANT"    "30"//闪避
          //  "MODIFIER_PROPERTY_ATTACKSPEED_BONUS_CONSTANT"    "50"//攻速
          //  "MODIFIER_PROPERTY_MOVESPEED_BONUS_CONSTANT"    "300"//移动速度
          //  "MODIFIER_PROPERTY_STATS_STRENGTH_BONUS" "66" //力量
            "MODIFIER_PROPERTY_STATS_AGILITY_BONUS" "2000" //敏捷
           // "MODIFIER_PROPERTY_STATS_INTELLECT_BONUS" "88"//智力
        }
    }
}</v>
      </c>
      <c r="K77" s="7" t="str">
        <v>烈火神兵</v>
      </c>
      <c r="L77" s="7" t="str">
        <v>神器
增加攻击力88000点
增加英雄敏捷2000点
30%的概率闪避敌人的攻击
携带者被地狱火包围,每秒对敌人造成5万点伤害
点击主动技能风火轮
合成公式:烈火神兵+恶魔之翼+炼狱宝石=命运之枪(未觉醒)</v>
      </c>
      <c r="M77" s="5" t="str">
        <v>DOTA_ABILITY_BEHAVIOR_PASSIVE</v>
      </c>
    </row>
    <row customHeight="true" ht="89.55681818181819" r="78">
      <c r="A78" s="1" t="str">
        <v>item_scj</v>
      </c>
      <c r="B78" s="1" t="str">
        <v>item_datadriven</v>
      </c>
      <c r="C78" s="4"/>
      <c r="D78" s="4"/>
      <c r="E78" s="4"/>
      <c r="F78" s="4">
        <v>1</v>
      </c>
      <c r="G78" s="1" t="str">
        <v>item_scj</v>
      </c>
      <c r="J78" s="6" t="str">
        <v>{
    "modifier_item_scj"
    {
        "Passive"               "1"
        "Properties"
        {
          //  "MODIFIER_PROPERTY_PHYSICAL_ARMOR_BONUS"             "500"//护甲
            "MODIFIER_PROPERTY_PREATTACK_BONUS_DAMAGE"            "88000"//攻击力
            "MODIFIER_PROPERTY_HEALTH_BONUS"    "100000"//血量
           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 "MODIFIER_PROPERTY_STATS_INTELLECT_BONUS" "2000"//智力
        }
    }
}</v>
      </c>
      <c r="K78" s="7" t="str">
        <v>三叉戟</v>
      </c>
      <c r="L78" s="7" t="str">
        <v>神器
增加英雄攻击力88000点
增加英雄智力2000点
增加10万点生命值
每秒回复5000点生命值
点击主动技能召唤深海巨兽
合成公式:三叉戟+恶魔之翼+幽暗之心=暗黑法眼(未觉醒)</v>
      </c>
      <c r="M78" s="5" t="str">
        <v>DOTA_ABILITY_BEHAVIOR_PASSIVE</v>
      </c>
    </row>
    <row customHeight="true" ht="90.58620689655173" r="79">
      <c r="A79" s="1" t="str">
        <v>item_xnhj</v>
      </c>
      <c r="B79" s="1" t="str">
        <v>item_datadriven</v>
      </c>
      <c r="C79" s="4"/>
      <c r="D79" s="4"/>
      <c r="E79" s="4"/>
      <c r="F79" s="4">
        <v>1</v>
      </c>
      <c r="G79" s="1" t="str">
        <v>item_xnhj</v>
      </c>
      <c r="J79" s="6" t="str">
        <v>{
    "modifier_item_xnhj"
    {
        "Passive"               "1"
        "Properties"
        {
          //  "MODIFIER_PROPERTY_PHYSICAL_ARMOR_BONUS"             "500"//护甲
            "MODIFIER_PROPERTY_PREATTACK_BONUS_DAMAGE"            "100000"//攻击力
           // "MODIFIER_PROPERTY_HEALTH_BONUS"    "100000"//血量
           //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79" s="7" t="str">
        <v>夔牛号角</v>
      </c>
      <c r="L79" s="7" t="str">
        <v>神器
增加英雄攻击力10万点,20%概率打出20
倍致命一击,攻击敌人40%的伤害转化成
自己的生命值,点击主动技能球形闪电。
合成公式:夔牛号角+炼狱宝石=命运之枪(未觉醒)</v>
      </c>
      <c r="M79" s="5" t="str">
        <v>DOTA_ABILITY_BEHAVIOR_PASSIVE</v>
      </c>
    </row>
    <row customHeight="true" ht="92.07954545454545" r="80">
      <c r="A80" s="1" t="str">
        <v>item_lgqz</v>
      </c>
      <c r="B80" s="1" t="str">
        <v>item_datadriven</v>
      </c>
      <c r="C80" s="4"/>
      <c r="D80" s="4"/>
      <c r="E80" s="4"/>
      <c r="F80" s="4">
        <v>1</v>
      </c>
      <c r="G80" s="1" t="str">
        <v>item_lgqz</v>
      </c>
      <c r="J80" s="6" t="str">
        <v>{
    "modifier_item_lgqz"
    {
        "Passive"               "1"
        "Properties"
        {
          //  "MODIFIER_PROPERTY_PHYSICAL_ARMOR_BONUS"             "500"//护甲
          //  "MODIFIER_PROPERTY_PREATTACK_BONUS_DAMAGE"            "2000"//攻击力
            "MODIFIER_PROPERTY_HEALTH_BONUS"    "200000"//血量
            "MODIFIER_PROPERTY_HEALTH_REGEN_CONSTANT"    "5000"//回血速度
            "MODIFIER_PROPERTY_MANA_BONUS"    "1000000"//蓝量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80" s="7" t="str">
        <v>龙骨权杖</v>
      </c>
      <c r="L80" s="7" t="str">
        <v>神器
增加英雄100万点魔法值,增加20万点生命
值,每秒回复5000点生命值,金钟罩技能
无视10万以下的攻击伤害,点击主动技能召唤黑暗龙卷风
合成公式:龙骨权杖+幽暗之心=暗黑法眼(未觉醒)</v>
      </c>
      <c r="M80" s="5" t="str">
        <v>DOTA_ABILITY_BEHAVIOR_PASSIVE</v>
      </c>
    </row>
    <row customHeight="true" ht="88.29545454545455" r="81">
      <c r="A81" s="1" t="str">
        <v>item_hjsh</v>
      </c>
      <c r="B81" s="1" t="str">
        <v>item_datadriven</v>
      </c>
      <c r="C81" s="4"/>
      <c r="D81" s="4"/>
      <c r="E81" s="4"/>
      <c r="F81" s="4">
        <v>1</v>
      </c>
      <c r="G81" s="1" t="str">
        <v>item_hjsh</v>
      </c>
      <c r="J81" s="6" t="str">
        <v>{
    "modifier_item_hjsh"
    {
        "Passive"               "1"
        "Properties"
        {
          //  "MODIFIER_PROPERTY_PHYSICAL_ARMOR_BONUS"             "500"//护甲
            "MODIFIER_PROPERTY_PREATTACK_BONUS_DAMAGE"            "100000"//攻击力
            "MODIFIER_PROPERTY_HEALTH_BONUS"    "200000"//血量
            "MODIFIER_PROPERTY_HEALTH_REGEN_CONSTANT"    "5000"//回血速度
           // "MODIFIER_PROPERTY_MANA_BONUS"    "50000"//蓝量
          //  "MODIFIER_PROPERTY_MANA_REGEN_CONSTANT"    "2000"//回蓝速度
          //  "MODIFIER_PROPERTY_EVASION_CONSTANT"    "50"//闪避
          //  "MODIFIER_PROPERTY_ATTACKSPEED_BONUS_CONSTANT"    "50"//攻速
          //  "MODIFIER_PROPERTY_MOVESPEED_BONUS_CONSTANT"    "300"//移动速度
          //  "MODIFIER_PROPERTY_STATS_STRENGTH_BONUS" "66" //力量
           // "MODIFIER_PROPERTY_STATS_AGILITY_BONUS" "77" //敏捷
           // "MODIFIER_PROPERTY_STATS_INTELLECT_BONUS" "88"//智力
        }
    }
}</v>
      </c>
      <c r="K81" s="7" t="str">
        <v>黄金圣环</v>
      </c>
      <c r="L81" s="7" t="str">
        <v>神器
增加英雄10万点攻击力
增加20万点生命值
每秒回复5000点生命值
有一定概率打出圣光领域
合成公式:黄金圣环+混沌之剑=星海曙光(未觉醒)</v>
      </c>
      <c r="M81" s="5" t="str">
        <v>DOTA_ABILITY_BEHAVIOR_PASSIVE</v>
      </c>
    </row>
    <row r="82">
      <c r="A82" s="7" t="str">
        <v>item_mfj</v>
      </c>
      <c r="B82" s="1" t="str">
        <v>item_datadriven</v>
      </c>
      <c r="C82" s="4"/>
      <c r="D82" s="4"/>
      <c r="E82" s="4"/>
      <c r="F82" s="4">
        <v>1</v>
      </c>
      <c r="G82" s="1" t="str">
        <v>item_mfj</v>
      </c>
      <c r="K82" s="7" t="str">
        <v>魔法剑</v>
      </c>
      <c r="L82" s="7" t="str">
        <v>魔法剑 + 赤龙牙 + 阵法宝石 = 随机专属武器</v>
      </c>
      <c r="M82" s="5" t="str">
        <v>DOTA_ABILITY_BEHAVIOR_PASSIVE</v>
      </c>
    </row>
    <row r="83">
      <c r="A83" s="7" t="str">
        <v>item_cly</v>
      </c>
      <c r="B83" s="1" t="str">
        <v>item_datadriven</v>
      </c>
      <c r="C83" s="4"/>
      <c r="D83" s="4"/>
      <c r="E83" s="4"/>
      <c r="F83" s="4">
        <v>1</v>
      </c>
      <c r="G83" s="1" t="str">
        <v>item_cly</v>
      </c>
      <c r="K83" s="7" t="str">
        <v>赤龙牙</v>
      </c>
      <c r="L83" s="7" t="str">
        <v>魔法剑 + 赤龙牙 + 阵法宝石 = 随机专属武器</v>
      </c>
      <c r="M83" s="5" t="str">
        <v>DOTA_ABILITY_BEHAVIOR_PASSIVE</v>
      </c>
    </row>
    <row r="84">
      <c r="A84" s="7" t="str">
        <v>item_zfbs</v>
      </c>
      <c r="B84" s="1" t="str">
        <v>item_datadriven</v>
      </c>
      <c r="C84" s="4"/>
      <c r="D84" s="4"/>
      <c r="E84" s="4"/>
      <c r="F84" s="4">
        <v>1</v>
      </c>
      <c r="G84" s="1" t="str">
        <v>item_zfbs</v>
      </c>
      <c r="K84" s="7" t="str">
        <v>阵法宝石</v>
      </c>
      <c r="L84" s="7" t="str">
        <v>魔法剑 + 赤龙牙 + 阵法宝石 = 随机专属武器</v>
      </c>
      <c r="M84" s="5" t="str">
        <v>DOTA_ABILITY_BEHAVIOR_PASSIVE</v>
      </c>
    </row>
    <row r="85">
      <c r="B85" s="1"/>
      <c r="C85" s="4"/>
      <c r="D85" s="4"/>
      <c r="E85" s="4"/>
      <c r="F85" s="4"/>
    </row>
    <row r="86">
      <c r="A86" s="7"/>
      <c r="B86" s="1"/>
      <c r="C86" s="4"/>
      <c r="D86" s="4"/>
      <c r="E86" s="4"/>
      <c r="F86" s="4"/>
    </row>
    <row r="87">
      <c r="B87" s="1"/>
      <c r="C87" s="4"/>
      <c r="D87" s="4"/>
      <c r="E87" s="4"/>
      <c r="F87" s="4"/>
    </row>
    <row r="88">
      <c r="B88" s="1"/>
      <c r="C88" s="4"/>
      <c r="D88" s="4"/>
      <c r="E88" s="4"/>
      <c r="F88" s="4"/>
    </row>
    <row r="89">
      <c r="B89" s="1"/>
      <c r="C89" s="4"/>
      <c r="D89" s="4"/>
      <c r="E89" s="4"/>
      <c r="F89" s="4"/>
    </row>
    <row r="90">
      <c r="B90" s="1"/>
      <c r="C90" s="4"/>
      <c r="D90" s="4"/>
      <c r="E90" s="4"/>
      <c r="F90" s="4"/>
    </row>
    <row r="91">
      <c r="B91" s="1"/>
      <c r="C91" s="4"/>
      <c r="D91" s="4"/>
      <c r="E91" s="4"/>
      <c r="F91" s="4"/>
    </row>
    <row r="92">
      <c r="B92" s="1"/>
      <c r="C92" s="4"/>
      <c r="D92" s="4"/>
      <c r="E92" s="4"/>
      <c r="F92" s="4"/>
    </row>
    <row r="93">
      <c r="B93" s="1"/>
      <c r="C93" s="4"/>
      <c r="D93" s="4"/>
      <c r="E93" s="4"/>
      <c r="F93" s="4"/>
    </row>
    <row r="94">
      <c r="B94" s="1"/>
      <c r="C94" s="4"/>
      <c r="D94" s="4"/>
      <c r="E94" s="4"/>
      <c r="F94" s="4"/>
    </row>
    <row r="95">
      <c r="B95" s="1"/>
      <c r="C95" s="4"/>
      <c r="D95" s="4"/>
      <c r="E95" s="4"/>
      <c r="F95" s="4"/>
    </row>
    <row r="96">
      <c r="B96" s="1"/>
      <c r="C96" s="4"/>
      <c r="D96" s="4"/>
      <c r="E96" s="4"/>
      <c r="F96" s="4"/>
    </row>
    <row r="97">
      <c r="B97" s="1"/>
      <c r="C97" s="4"/>
      <c r="D97" s="4"/>
      <c r="E97" s="4"/>
      <c r="F97" s="4"/>
    </row>
    <row r="98">
      <c r="B98" s="1"/>
      <c r="C98" s="4"/>
      <c r="D98" s="4"/>
      <c r="E98" s="4"/>
      <c r="F98" s="4"/>
    </row>
    <row r="99">
      <c r="B99" s="1"/>
      <c r="C99" s="4"/>
      <c r="D99" s="4"/>
      <c r="E99" s="4"/>
      <c r="F99" s="4"/>
    </row>
    <row r="100">
      <c r="B100" s="1"/>
      <c r="C100" s="4"/>
      <c r="D100" s="4"/>
      <c r="E100" s="4"/>
      <c r="F100" s="4"/>
    </row>
    <row r="101">
      <c r="B101" s="1"/>
      <c r="C101" s="4"/>
      <c r="D101" s="4"/>
      <c r="E101" s="4"/>
      <c r="F101" s="4"/>
    </row>
    <row r="102">
      <c r="B102" s="1"/>
      <c r="C102" s="4"/>
      <c r="D102" s="4"/>
      <c r="E102" s="4"/>
      <c r="F102" s="4"/>
    </row>
    <row r="103">
      <c r="B103" s="1"/>
      <c r="C103" s="4"/>
      <c r="D103" s="4"/>
      <c r="E103" s="4"/>
      <c r="F103" s="4"/>
    </row>
    <row r="104">
      <c r="B104" s="1"/>
      <c r="C104" s="4"/>
      <c r="D104" s="4"/>
      <c r="E104" s="4"/>
      <c r="F104" s="4"/>
    </row>
    <row r="105">
      <c r="B105" s="1"/>
      <c r="C105" s="4"/>
      <c r="D105" s="4"/>
      <c r="E105" s="4"/>
      <c r="F105" s="4"/>
    </row>
    <row r="106">
      <c r="B106" s="1"/>
      <c r="C106" s="4"/>
      <c r="D106" s="4"/>
      <c r="E106" s="4"/>
      <c r="F106" s="4"/>
    </row>
    <row r="107">
      <c r="B107" s="1"/>
      <c r="C107" s="4"/>
      <c r="D107" s="4"/>
      <c r="E107" s="4"/>
      <c r="F107" s="4"/>
    </row>
    <row r="108">
      <c r="B108" s="1"/>
      <c r="C108" s="4"/>
      <c r="D108" s="4"/>
      <c r="E108" s="4"/>
      <c r="F108" s="4"/>
    </row>
    <row r="109">
      <c r="B109" s="1"/>
      <c r="C109" s="4"/>
      <c r="D109" s="4"/>
      <c r="E109" s="4"/>
      <c r="F109" s="4"/>
    </row>
    <row r="110">
      <c r="B110" s="1"/>
      <c r="C110" s="4"/>
      <c r="D110" s="4"/>
      <c r="E110" s="4"/>
      <c r="F110" s="4"/>
    </row>
    <row r="111">
      <c r="B111" s="1"/>
      <c r="C111" s="4"/>
      <c r="D111" s="4"/>
      <c r="E111" s="4"/>
      <c r="F111" s="4"/>
    </row>
    <row r="112">
      <c r="B112" s="1"/>
      <c r="C112" s="4"/>
      <c r="D112" s="4"/>
      <c r="E112" s="4"/>
      <c r="F112" s="4"/>
    </row>
    <row r="113">
      <c r="B113" s="1"/>
      <c r="C113" s="4"/>
      <c r="D113" s="4"/>
      <c r="E113" s="4"/>
      <c r="F113" s="4"/>
    </row>
    <row r="114">
      <c r="B114" s="1"/>
      <c r="C114" s="4"/>
      <c r="D114" s="4"/>
      <c r="E114" s="4"/>
      <c r="F114" s="4"/>
    </row>
    <row r="115">
      <c r="B115" s="1"/>
      <c r="C115" s="4"/>
      <c r="D115" s="4"/>
      <c r="E115" s="4"/>
      <c r="F115" s="4"/>
    </row>
    <row r="116">
      <c r="B116" s="1"/>
      <c r="C116" s="4"/>
      <c r="D116" s="4"/>
      <c r="E116" s="4"/>
      <c r="F116" s="4"/>
    </row>
    <row r="117">
      <c r="B117" s="1"/>
      <c r="C117" s="4"/>
      <c r="D117" s="4"/>
      <c r="E117" s="4"/>
      <c r="F117" s="4"/>
    </row>
    <row r="118">
      <c r="B118" s="1"/>
      <c r="C118" s="4"/>
      <c r="D118" s="4"/>
      <c r="E118" s="4"/>
      <c r="F118" s="4"/>
    </row>
    <row r="119">
      <c r="B119" s="1"/>
      <c r="C119" s="4"/>
      <c r="D119" s="4"/>
      <c r="E119" s="4"/>
      <c r="F119" s="4"/>
    </row>
    <row r="120">
      <c r="B120" s="1"/>
      <c r="C120" s="4"/>
      <c r="D120" s="4"/>
      <c r="E120" s="4"/>
      <c r="F120" s="4"/>
    </row>
    <row r="121">
      <c r="B121" s="1"/>
      <c r="C121" s="4"/>
      <c r="D121" s="4"/>
      <c r="E121" s="4"/>
      <c r="F121" s="4"/>
    </row>
    <row r="122">
      <c r="B122" s="1"/>
      <c r="C122" s="4"/>
      <c r="D122" s="4"/>
      <c r="E122" s="4"/>
      <c r="F122" s="4"/>
    </row>
    <row r="123">
      <c r="B123" s="1"/>
      <c r="C123" s="4"/>
      <c r="D123" s="4"/>
      <c r="E123" s="4"/>
      <c r="F123" s="4"/>
    </row>
    <row r="124">
      <c r="B124" s="1"/>
      <c r="C124" s="4"/>
      <c r="D124" s="4"/>
      <c r="E124" s="4"/>
      <c r="F124" s="4"/>
    </row>
    <row r="125">
      <c r="B125" s="1"/>
      <c r="C125" s="4"/>
      <c r="D125" s="4"/>
      <c r="E125" s="4"/>
      <c r="F125" s="4"/>
    </row>
    <row r="126">
      <c r="B126" s="1"/>
      <c r="C126" s="4"/>
      <c r="D126" s="4"/>
      <c r="E126" s="4"/>
      <c r="F126" s="4"/>
    </row>
    <row r="127">
      <c r="B127" s="1"/>
      <c r="C127" s="4"/>
      <c r="D127" s="4"/>
      <c r="E127" s="4"/>
      <c r="F127" s="4"/>
    </row>
    <row r="128">
      <c r="B128" s="1"/>
      <c r="C128" s="4"/>
      <c r="D128" s="4"/>
      <c r="E128" s="4"/>
      <c r="F128" s="4"/>
    </row>
    <row r="129">
      <c r="B129" s="1"/>
      <c r="C129" s="4"/>
      <c r="D129" s="4"/>
      <c r="E129" s="4"/>
      <c r="F129" s="4"/>
    </row>
    <row r="130">
      <c r="B130" s="1"/>
      <c r="C130" s="4"/>
      <c r="D130" s="4"/>
      <c r="E130" s="4"/>
      <c r="F130" s="4"/>
    </row>
    <row r="131">
      <c r="B131" s="1"/>
      <c r="C131" s="4"/>
      <c r="D131" s="4"/>
      <c r="E131" s="4"/>
      <c r="F131" s="4"/>
    </row>
    <row r="132">
      <c r="B132" s="1"/>
      <c r="C132" s="4"/>
      <c r="D132" s="4"/>
      <c r="E132" s="4"/>
      <c r="F132" s="4"/>
    </row>
    <row r="133">
      <c r="B133" s="1"/>
      <c r="C133" s="4"/>
      <c r="D133" s="4"/>
      <c r="E133" s="4"/>
      <c r="F133" s="4"/>
    </row>
    <row r="134">
      <c r="B134" s="1"/>
      <c r="C134" s="4"/>
      <c r="D134" s="4"/>
      <c r="E134" s="4"/>
      <c r="F134" s="4"/>
    </row>
    <row r="135">
      <c r="B135" s="1"/>
      <c r="C135" s="4"/>
      <c r="D135" s="4"/>
      <c r="E135" s="4"/>
      <c r="F135" s="4"/>
    </row>
    <row r="136">
      <c r="B136" s="1"/>
      <c r="C136" s="4"/>
      <c r="D136" s="4"/>
      <c r="E136" s="4"/>
      <c r="F136" s="4"/>
    </row>
    <row r="137">
      <c r="B137" s="1"/>
      <c r="C137" s="4"/>
      <c r="D137" s="4"/>
      <c r="E137" s="4"/>
      <c r="F137" s="4"/>
    </row>
    <row r="138">
      <c r="B138" s="1"/>
      <c r="C138" s="4"/>
      <c r="D138" s="4"/>
      <c r="E138" s="4"/>
      <c r="F138" s="4"/>
    </row>
    <row r="139">
      <c r="B139" s="1"/>
      <c r="C139" s="4"/>
      <c r="D139" s="4"/>
      <c r="E139" s="4"/>
      <c r="F139" s="4"/>
    </row>
    <row r="140">
      <c r="B140" s="1"/>
      <c r="C140" s="4"/>
      <c r="D140" s="4"/>
      <c r="E140" s="4"/>
      <c r="F140" s="4"/>
    </row>
    <row r="141">
      <c r="B141" s="1"/>
      <c r="C141" s="4"/>
      <c r="D141" s="4"/>
      <c r="E141" s="4"/>
      <c r="F141" s="4"/>
    </row>
    <row r="142">
      <c r="B142" s="1"/>
      <c r="C142" s="4"/>
      <c r="D142" s="4"/>
      <c r="E142" s="4"/>
      <c r="F142" s="4"/>
    </row>
    <row r="143">
      <c r="B143" s="1"/>
      <c r="C143" s="4"/>
      <c r="D143" s="4"/>
      <c r="E143" s="4"/>
      <c r="F143" s="4"/>
    </row>
    <row r="144">
      <c r="B144" s="1"/>
      <c r="C144" s="4"/>
      <c r="D144" s="4"/>
      <c r="E144" s="4"/>
      <c r="F144" s="4"/>
    </row>
    <row r="145">
      <c r="B145" s="1"/>
      <c r="C145" s="4"/>
      <c r="D145" s="4"/>
      <c r="E145" s="4"/>
      <c r="F145" s="4"/>
    </row>
    <row r="146">
      <c r="B146" s="1"/>
      <c r="C146" s="4"/>
      <c r="D146" s="4"/>
      <c r="E146" s="4"/>
      <c r="F146" s="4"/>
    </row>
    <row r="147">
      <c r="B147" s="1"/>
      <c r="C147" s="4"/>
      <c r="D147" s="4"/>
      <c r="E147" s="4"/>
      <c r="F147" s="4"/>
    </row>
    <row r="148">
      <c r="B148" s="1"/>
      <c r="C148" s="4"/>
      <c r="D148" s="4"/>
      <c r="E148" s="4"/>
      <c r="F148" s="4"/>
    </row>
    <row r="149">
      <c r="B149" s="1"/>
      <c r="C149" s="4"/>
      <c r="D149" s="4"/>
      <c r="E149" s="4"/>
      <c r="F149" s="4"/>
    </row>
    <row r="150">
      <c r="B150" s="1"/>
      <c r="C150" s="4"/>
      <c r="D150" s="4"/>
      <c r="E150" s="4"/>
      <c r="F150" s="4"/>
    </row>
    <row r="151">
      <c r="B151" s="1"/>
      <c r="C151" s="4"/>
      <c r="D151" s="4"/>
      <c r="E151" s="4"/>
      <c r="F151" s="4"/>
    </row>
    <row r="152">
      <c r="B152" s="1"/>
      <c r="C152" s="4"/>
      <c r="D152" s="4"/>
      <c r="E152" s="4"/>
      <c r="F152" s="4"/>
    </row>
    <row r="153">
      <c r="B153" s="1"/>
      <c r="C153" s="4"/>
      <c r="D153" s="4"/>
      <c r="E153" s="4"/>
      <c r="F153" s="4"/>
    </row>
    <row r="154">
      <c r="B154" s="1"/>
      <c r="C154" s="4"/>
      <c r="D154" s="4"/>
      <c r="E154" s="4"/>
      <c r="F154" s="4"/>
    </row>
    <row r="155">
      <c r="B155" s="1"/>
      <c r="C155" s="4"/>
      <c r="D155" s="4"/>
      <c r="E155" s="4"/>
      <c r="F155" s="4"/>
    </row>
    <row r="156">
      <c r="B156" s="1"/>
      <c r="C156" s="4"/>
      <c r="D156" s="4"/>
      <c r="E156" s="4"/>
      <c r="F156" s="4"/>
    </row>
    <row r="157">
      <c r="B157" s="1"/>
      <c r="C157" s="4"/>
      <c r="D157" s="4"/>
      <c r="E157" s="4"/>
      <c r="F157" s="4"/>
    </row>
    <row r="158">
      <c r="B158" s="1"/>
      <c r="C158" s="4"/>
      <c r="D158" s="4"/>
      <c r="E158" s="4"/>
      <c r="F158" s="4"/>
    </row>
    <row r="159">
      <c r="B159" s="1"/>
      <c r="C159" s="4"/>
      <c r="D159" s="4"/>
      <c r="E159" s="4"/>
      <c r="F159" s="4"/>
    </row>
    <row r="160">
      <c r="B160" s="1"/>
      <c r="C160" s="4"/>
      <c r="D160" s="4"/>
      <c r="E160" s="4"/>
      <c r="F160" s="4"/>
    </row>
    <row r="161">
      <c r="B161" s="1"/>
      <c r="C161" s="4"/>
      <c r="D161" s="4"/>
      <c r="E161" s="4"/>
      <c r="F161" s="4"/>
    </row>
    <row r="162">
      <c r="B162" s="1"/>
      <c r="C162" s="4"/>
      <c r="D162" s="4"/>
      <c r="E162" s="4"/>
      <c r="F162" s="4"/>
    </row>
    <row r="163">
      <c r="B163" s="1"/>
      <c r="C163" s="4"/>
      <c r="D163" s="4"/>
      <c r="E163" s="4"/>
      <c r="F163" s="4"/>
    </row>
    <row r="164">
      <c r="B164" s="1"/>
      <c r="C164" s="4"/>
      <c r="D164" s="4"/>
      <c r="E164" s="4"/>
      <c r="F164" s="4"/>
    </row>
    <row r="165">
      <c r="B165" s="1"/>
      <c r="C165" s="4"/>
      <c r="D165" s="4"/>
      <c r="E165" s="4"/>
      <c r="F165" s="4"/>
    </row>
    <row r="166">
      <c r="B166" s="1"/>
      <c r="C166" s="4"/>
      <c r="D166" s="4"/>
      <c r="E166" s="4"/>
      <c r="F166" s="4"/>
    </row>
    <row r="167">
      <c r="B167" s="1"/>
      <c r="C167" s="4"/>
      <c r="D167" s="4"/>
      <c r="E167" s="4"/>
      <c r="F167" s="4"/>
    </row>
    <row r="168">
      <c r="B168" s="1"/>
      <c r="C168" s="4"/>
      <c r="D168" s="4"/>
      <c r="E168" s="4"/>
      <c r="F168" s="4"/>
    </row>
    <row r="169">
      <c r="B169" s="1"/>
      <c r="C169" s="4"/>
      <c r="D169" s="4"/>
      <c r="E169" s="4"/>
      <c r="F169" s="4"/>
    </row>
    <row r="170">
      <c r="B170" s="1"/>
      <c r="C170" s="4"/>
      <c r="D170" s="4"/>
      <c r="E170" s="4"/>
      <c r="F170" s="4"/>
    </row>
    <row r="171">
      <c r="B171" s="1"/>
      <c r="C171" s="4"/>
      <c r="D171" s="4"/>
      <c r="E171" s="4"/>
      <c r="F171" s="4"/>
    </row>
    <row r="172">
      <c r="B172" s="1"/>
      <c r="C172" s="4"/>
      <c r="D172" s="4"/>
      <c r="E172" s="4"/>
      <c r="F172" s="4"/>
    </row>
    <row r="173">
      <c r="B173" s="1"/>
      <c r="C173" s="4"/>
      <c r="D173" s="4"/>
      <c r="E173" s="4"/>
      <c r="F173" s="4"/>
    </row>
    <row r="174">
      <c r="B174" s="1"/>
      <c r="C174" s="4"/>
      <c r="D174" s="4"/>
      <c r="E174" s="4"/>
      <c r="F174" s="4"/>
    </row>
    <row r="175">
      <c r="B175" s="1"/>
      <c r="C175" s="4"/>
      <c r="D175" s="4"/>
      <c r="E175" s="4"/>
      <c r="F175" s="4"/>
    </row>
    <row r="176">
      <c r="B176" s="1"/>
      <c r="C176" s="4"/>
      <c r="D176" s="4"/>
      <c r="E176" s="4"/>
      <c r="F176" s="4"/>
    </row>
    <row r="177">
      <c r="B177" s="1"/>
      <c r="C177" s="4"/>
      <c r="D177" s="4"/>
      <c r="E177" s="4"/>
      <c r="F177" s="4"/>
    </row>
    <row r="178">
      <c r="B178" s="1"/>
      <c r="C178" s="4"/>
      <c r="D178" s="4"/>
      <c r="E178" s="4"/>
      <c r="F178" s="4"/>
    </row>
    <row r="179">
      <c r="B179" s="1"/>
      <c r="C179" s="4"/>
      <c r="D179" s="4"/>
      <c r="E179" s="4"/>
      <c r="F179" s="4"/>
    </row>
    <row r="180">
      <c r="B180" s="1"/>
      <c r="C180" s="4"/>
      <c r="D180" s="4"/>
      <c r="E180" s="4"/>
      <c r="F180" s="4"/>
    </row>
    <row r="181">
      <c r="B181" s="1"/>
      <c r="C181" s="4"/>
      <c r="D181" s="4"/>
      <c r="E181" s="4"/>
      <c r="F181" s="4"/>
    </row>
    <row r="182">
      <c r="B182" s="1"/>
      <c r="C182" s="4"/>
      <c r="D182" s="4"/>
      <c r="E182" s="4"/>
      <c r="F182" s="4"/>
    </row>
    <row r="183">
      <c r="B183" s="1"/>
      <c r="C183" s="4"/>
      <c r="D183" s="4"/>
      <c r="E183" s="4"/>
      <c r="F183" s="4"/>
    </row>
    <row r="184">
      <c r="B184" s="1"/>
      <c r="C184" s="4"/>
      <c r="D184" s="4"/>
      <c r="E184" s="4"/>
      <c r="F184" s="4"/>
    </row>
    <row r="185">
      <c r="B185" s="1"/>
      <c r="C185" s="4"/>
      <c r="D185" s="4"/>
      <c r="E185" s="4"/>
      <c r="F185" s="4"/>
    </row>
    <row r="186">
      <c r="B186" s="1"/>
      <c r="C186" s="4"/>
      <c r="D186" s="4"/>
      <c r="E186" s="4"/>
      <c r="F186" s="4"/>
    </row>
    <row r="187">
      <c r="B187" s="1"/>
      <c r="C187" s="4"/>
      <c r="D187" s="4"/>
      <c r="E187" s="4"/>
      <c r="F187" s="4"/>
    </row>
    <row r="188">
      <c r="B188" s="1"/>
      <c r="C188" s="4"/>
      <c r="D188" s="4"/>
      <c r="E188" s="4"/>
      <c r="F188" s="4"/>
    </row>
    <row r="189">
      <c r="B189" s="1"/>
      <c r="C189" s="4"/>
      <c r="D189" s="4"/>
      <c r="E189" s="4"/>
      <c r="F189" s="4"/>
    </row>
    <row r="190">
      <c r="B190" s="1"/>
      <c r="C190" s="4"/>
      <c r="D190" s="4"/>
      <c r="E190" s="4"/>
      <c r="F190" s="4"/>
    </row>
    <row r="191">
      <c r="B191" s="1"/>
      <c r="C191" s="4"/>
      <c r="D191" s="4"/>
      <c r="E191" s="4"/>
      <c r="F191" s="4"/>
    </row>
    <row r="192">
      <c r="B192" s="1"/>
      <c r="C192" s="4"/>
      <c r="D192" s="4"/>
      <c r="E192" s="4"/>
      <c r="F192" s="4"/>
    </row>
    <row r="193">
      <c r="B193" s="1"/>
      <c r="C193" s="4"/>
      <c r="D193" s="4"/>
      <c r="E193" s="4"/>
      <c r="F193" s="4"/>
    </row>
    <row r="194">
      <c r="B194" s="1"/>
      <c r="C194" s="4"/>
      <c r="D194" s="4"/>
      <c r="E194" s="4"/>
      <c r="F194" s="4"/>
    </row>
    <row r="195">
      <c r="B195" s="1"/>
      <c r="C195" s="4"/>
      <c r="D195" s="4"/>
      <c r="E195" s="4"/>
      <c r="F195" s="4"/>
    </row>
    <row r="196">
      <c r="B196" s="1"/>
      <c r="C196" s="4"/>
      <c r="D196" s="4"/>
      <c r="E196" s="4"/>
      <c r="F196" s="4"/>
    </row>
    <row r="197">
      <c r="B197" s="1"/>
      <c r="C197" s="4"/>
      <c r="D197" s="4"/>
      <c r="E197" s="4"/>
      <c r="F197" s="4"/>
    </row>
    <row r="198">
      <c r="B198" s="1"/>
      <c r="C198" s="4"/>
      <c r="D198" s="4"/>
      <c r="E198" s="4"/>
      <c r="F198" s="4"/>
    </row>
    <row r="199">
      <c r="B199" s="1"/>
      <c r="C199" s="4"/>
      <c r="D199" s="4"/>
      <c r="E199" s="4"/>
      <c r="F199" s="4"/>
    </row>
    <row r="200">
      <c r="B200" s="1"/>
      <c r="C200" s="4"/>
      <c r="D200" s="4"/>
      <c r="E200" s="4"/>
      <c r="F200" s="4"/>
    </row>
    <row r="201">
      <c r="B201" s="1"/>
      <c r="C201" s="4"/>
      <c r="D201" s="4"/>
      <c r="E201" s="4"/>
      <c r="F201" s="4"/>
    </row>
    <row r="202">
      <c r="B202" s="1"/>
      <c r="C202" s="4"/>
      <c r="D202" s="4"/>
      <c r="E202" s="4"/>
      <c r="F202" s="4"/>
    </row>
    <row r="203">
      <c r="B203" s="1"/>
      <c r="C203" s="4"/>
      <c r="D203" s="4"/>
      <c r="E203" s="4"/>
      <c r="F203" s="4"/>
    </row>
    <row r="204">
      <c r="B204" s="1"/>
      <c r="C204" s="4"/>
      <c r="D204" s="4"/>
      <c r="E204" s="4"/>
      <c r="F204" s="4"/>
    </row>
    <row r="205">
      <c r="B205" s="1"/>
      <c r="C205" s="4"/>
      <c r="D205" s="4"/>
      <c r="E205" s="4"/>
      <c r="F205" s="4"/>
    </row>
    <row r="206">
      <c r="B206" s="1"/>
      <c r="C206" s="4"/>
      <c r="D206" s="4"/>
      <c r="E206" s="4"/>
      <c r="F206" s="4"/>
    </row>
    <row r="207">
      <c r="B207" s="1"/>
      <c r="C207" s="4"/>
      <c r="D207" s="4"/>
      <c r="E207" s="4"/>
      <c r="F207" s="4"/>
    </row>
    <row r="208">
      <c r="B208" s="1"/>
      <c r="C208" s="4"/>
      <c r="D208" s="4"/>
      <c r="E208" s="4"/>
      <c r="F208" s="4"/>
    </row>
    <row r="209">
      <c r="B209" s="1"/>
      <c r="C209" s="4"/>
      <c r="D209" s="4"/>
      <c r="E209" s="4"/>
      <c r="F209" s="4"/>
    </row>
    <row r="210">
      <c r="B210" s="1"/>
      <c r="C210" s="4"/>
      <c r="D210" s="4"/>
      <c r="E210" s="4"/>
      <c r="F210" s="4"/>
    </row>
    <row r="211">
      <c r="B211" s="1"/>
      <c r="C211" s="4"/>
      <c r="D211" s="4"/>
      <c r="E211" s="4"/>
      <c r="F211" s="4"/>
    </row>
    <row r="212">
      <c r="B212" s="1"/>
      <c r="C212" s="4"/>
      <c r="D212" s="4"/>
      <c r="E212" s="4"/>
      <c r="F212" s="4"/>
    </row>
    <row r="213">
      <c r="B213" s="1"/>
      <c r="C213" s="4"/>
      <c r="D213" s="4"/>
      <c r="E213" s="4"/>
      <c r="F213" s="4"/>
    </row>
    <row r="214">
      <c r="B214" s="1"/>
      <c r="C214" s="4"/>
      <c r="D214" s="4"/>
      <c r="E214" s="4"/>
      <c r="F214" s="4"/>
    </row>
    <row r="215">
      <c r="B215" s="1"/>
      <c r="C215" s="4"/>
      <c r="D215" s="4"/>
      <c r="E215" s="4"/>
      <c r="F215" s="4"/>
    </row>
    <row r="216">
      <c r="B216" s="1"/>
      <c r="C216" s="4"/>
      <c r="D216" s="4"/>
      <c r="E216" s="4"/>
      <c r="F216" s="4"/>
    </row>
    <row r="217">
      <c r="B217" s="1"/>
      <c r="C217" s="4"/>
      <c r="D217" s="4"/>
      <c r="E217" s="4"/>
      <c r="F217" s="4"/>
    </row>
    <row r="218">
      <c r="B218" s="1"/>
      <c r="C218" s="4"/>
      <c r="D218" s="4"/>
      <c r="E218" s="4"/>
      <c r="F218" s="4"/>
    </row>
    <row r="219">
      <c r="B219" s="1"/>
      <c r="C219" s="4"/>
      <c r="D219" s="4"/>
      <c r="E219" s="4"/>
      <c r="F219" s="4"/>
    </row>
    <row r="220">
      <c r="B220" s="1"/>
      <c r="C220" s="4"/>
      <c r="D220" s="4"/>
      <c r="E220" s="4"/>
      <c r="F220" s="4"/>
    </row>
    <row r="221">
      <c r="B221" s="1"/>
      <c r="C221" s="4"/>
      <c r="D221" s="4"/>
      <c r="E221" s="4"/>
      <c r="F221" s="4"/>
    </row>
    <row r="222">
      <c r="B222" s="1"/>
      <c r="C222" s="4"/>
      <c r="D222" s="4"/>
      <c r="E222" s="4"/>
      <c r="F222" s="4"/>
    </row>
    <row r="223">
      <c r="B223" s="1"/>
      <c r="C223" s="4"/>
      <c r="D223" s="4"/>
      <c r="E223" s="4"/>
      <c r="F223" s="4"/>
    </row>
    <row r="224">
      <c r="B224" s="1"/>
      <c r="C224" s="4"/>
      <c r="D224" s="4"/>
      <c r="E224" s="4"/>
      <c r="F224" s="4"/>
    </row>
    <row r="225">
      <c r="B225" s="1"/>
      <c r="C225" s="4"/>
      <c r="D225" s="4"/>
      <c r="E225" s="4"/>
      <c r="F225" s="4"/>
    </row>
    <row r="226">
      <c r="B226" s="1"/>
      <c r="C226" s="4"/>
      <c r="D226" s="4"/>
      <c r="E226" s="4"/>
      <c r="F226" s="4"/>
    </row>
    <row r="227">
      <c r="B227" s="1"/>
      <c r="C227" s="4"/>
      <c r="D227" s="4"/>
      <c r="E227" s="4"/>
      <c r="F227" s="4"/>
    </row>
    <row r="228">
      <c r="B228" s="1"/>
      <c r="C228" s="4"/>
      <c r="D228" s="4"/>
      <c r="E228" s="4"/>
      <c r="F228" s="4"/>
    </row>
    <row r="229">
      <c r="B229" s="1"/>
      <c r="C229" s="4"/>
      <c r="D229" s="4"/>
      <c r="E229" s="4"/>
      <c r="F229" s="4"/>
    </row>
    <row r="230">
      <c r="B230" s="1"/>
      <c r="C230" s="4"/>
      <c r="D230" s="4"/>
      <c r="E230" s="4"/>
      <c r="F230" s="4"/>
    </row>
    <row r="231">
      <c r="B231" s="1"/>
      <c r="C231" s="4"/>
      <c r="D231" s="4"/>
      <c r="E231" s="4"/>
      <c r="F231" s="4"/>
    </row>
    <row r="232">
      <c r="B232" s="1"/>
      <c r="C232" s="4"/>
      <c r="D232" s="4"/>
      <c r="E232" s="4"/>
      <c r="F232" s="4"/>
    </row>
    <row r="233">
      <c r="B233" s="1"/>
      <c r="C233" s="4"/>
      <c r="D233" s="4"/>
      <c r="E233" s="4"/>
      <c r="F233" s="4"/>
    </row>
    <row r="234">
      <c r="B234" s="1"/>
      <c r="C234" s="4"/>
      <c r="D234" s="4"/>
      <c r="E234" s="4"/>
      <c r="F234" s="4"/>
    </row>
    <row r="235">
      <c r="B235" s="1"/>
      <c r="C235" s="4"/>
      <c r="D235" s="4"/>
      <c r="E235" s="4"/>
      <c r="F235" s="4"/>
    </row>
    <row r="236">
      <c r="B236" s="1"/>
      <c r="C236" s="4"/>
      <c r="D236" s="4"/>
      <c r="E236" s="4"/>
      <c r="F236" s="4"/>
    </row>
    <row r="237">
      <c r="B237" s="1"/>
      <c r="C237" s="4"/>
      <c r="D237" s="4"/>
      <c r="E237" s="4"/>
      <c r="F237" s="4"/>
    </row>
    <row r="238">
      <c r="B238" s="1"/>
      <c r="C238" s="4"/>
      <c r="D238" s="4"/>
      <c r="E238" s="4"/>
      <c r="F238" s="4"/>
    </row>
    <row r="239">
      <c r="B239" s="1"/>
      <c r="C239" s="4"/>
      <c r="D239" s="4"/>
      <c r="E239" s="4"/>
      <c r="F239" s="4"/>
    </row>
  </sheetData>
  <drawing r:id="rId1"/>
</worksheet>
</file>

<file path=xl/worksheets/sheet5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23"/>
    <col collapsed="false" customWidth="true" hidden="false" max="4" min="4" style="0" width="14"/>
    <col collapsed="false" customWidth="true" hidden="false" max="5" min="5" style="0" width="14"/>
    <col collapsed="false" customWidth="true" hidden="false" max="6" min="6" style="0" width="51"/>
  </cols>
  <sheetData>
    <row r="1">
      <c r="A1" s="1" t="str">
        <v>名字</v>
      </c>
      <c r="B1" s="1" t="str">
        <v>基类</v>
      </c>
      <c r="C1" s="1" t="str">
        <v>价格</v>
      </c>
      <c r="D1" s="1"/>
      <c r="E1" s="1"/>
      <c r="F1" s="1"/>
    </row>
    <row r="2">
      <c r="A2" s="1" t="str">
        <v>name</v>
      </c>
      <c r="B2" s="1" t="str">
        <v>BaseClass</v>
      </c>
      <c r="C2" s="2" t="str">
        <v>ItemCost</v>
      </c>
      <c r="D2" s="2" t="str">
        <v>ItemRecipe</v>
      </c>
      <c r="E2" s="2" t="str">
        <v>ItemResult</v>
      </c>
      <c r="F2" s="2" t="str">
        <v>ItemRequirements</v>
      </c>
    </row>
    <row r="3">
      <c r="A3" s="7" t="str">
        <v>item_recipe_nmdsh</v>
      </c>
      <c r="B3" s="1" t="str">
        <v>item_datadriven</v>
      </c>
      <c r="C3" s="7">
        <v>0</v>
      </c>
      <c r="D3" s="7">
        <v>1</v>
      </c>
      <c r="E3" s="7" t="str">
        <v>item_nmdsh</v>
      </c>
      <c r="F3" s="7" t="str">
        <v>{
    "01" "item_jrdxj;item_sllxc;item_yd"
}</v>
      </c>
    </row>
    <row r="4">
      <c r="A4" s="7" t="str">
        <v>item_recipe_nmdtt</v>
      </c>
      <c r="B4" s="1" t="str">
        <v>item_datadriven</v>
      </c>
      <c r="C4" s="7">
        <v>0</v>
      </c>
      <c r="D4" s="7">
        <v>1</v>
      </c>
      <c r="E4" s="7" t="str">
        <v>item_nmdtt</v>
      </c>
      <c r="F4" s="7" t="str">
        <v>{
    "01" "item_ldzd;item_kzsmfwdsc;item_hbssh"
}</v>
      </c>
    </row>
    <row r="5">
      <c r="A5" s="7" t="str">
        <v>item_recipe_slmddjs</v>
      </c>
      <c r="B5" s="1" t="str">
        <v>item_datadriven</v>
      </c>
      <c r="C5" s="7">
        <v>0</v>
      </c>
      <c r="D5" s="7">
        <v>1</v>
      </c>
      <c r="E5" s="7" t="str">
        <v>item_slmddjs</v>
      </c>
      <c r="F5" s="7" t="str">
        <v>{
    "01" "item_yzjj;item_hyhsf;item_lgcr"
}</v>
      </c>
    </row>
    <row r="6">
      <c r="A6" s="7" t="str">
        <v>item_recipe_slmddlh</v>
      </c>
      <c r="B6" s="1" t="str">
        <v>item_datadriven</v>
      </c>
      <c r="C6" s="7">
        <v>0</v>
      </c>
      <c r="D6" s="7">
        <v>1</v>
      </c>
      <c r="E6" s="7" t="str">
        <v>item_slmddlh</v>
      </c>
      <c r="F6" s="7" t="str">
        <v>{
    "01" "item_dyhj;item_hlbd;item_mgzh"
}</v>
      </c>
    </row>
    <row r="7">
      <c r="A7" s="7" t="str">
        <v>item_recipe_xfedyj</v>
      </c>
      <c r="B7" s="1" t="str">
        <v>item_datadriven</v>
      </c>
      <c r="C7" s="7">
        <v>0</v>
      </c>
      <c r="D7" s="7">
        <v>1</v>
      </c>
      <c r="E7" s="7" t="str">
        <v>item_xfedyj</v>
      </c>
      <c r="F7" s="7" t="str">
        <v>{
    "01" "item_fzhj;item_fzwz;item_pyzj"
}</v>
      </c>
    </row>
    <row r="8">
      <c r="A8" s="7" t="str">
        <v>item_recipe_xfedga</v>
      </c>
      <c r="B8" s="1" t="str">
        <v>item_datadriven</v>
      </c>
      <c r="C8" s="7">
        <v>0</v>
      </c>
      <c r="D8" s="7">
        <v>1</v>
      </c>
      <c r="E8" s="7" t="str">
        <v>item_xfedga</v>
      </c>
      <c r="F8" s="7" t="str">
        <v>{
    "01" "item_fyshj;item_jfzx;item_sdst"
}</v>
      </c>
    </row>
    <row r="9">
      <c r="A9" s="7" t="str">
        <v>item_recipe_wddzf</v>
      </c>
      <c r="B9" s="1" t="str">
        <v>item_datadriven</v>
      </c>
      <c r="C9" s="7">
        <v>0</v>
      </c>
      <c r="D9" s="7">
        <v>1</v>
      </c>
      <c r="E9" s="7" t="str">
        <v>item_wddzf</v>
      </c>
      <c r="F9" s="7" t="str">
        <v>{
    "01" "item_szx;item_clxl;item_shts"
}</v>
      </c>
    </row>
    <row r="10">
      <c r="A10" s="7" t="str">
        <v>item_recipe_wddbh</v>
      </c>
      <c r="B10" s="1" t="str">
        <v>item_datadriven</v>
      </c>
      <c r="C10" s="7">
        <v>0</v>
      </c>
      <c r="D10" s="7">
        <v>1</v>
      </c>
      <c r="E10" s="7" t="str">
        <v>item_wddbh</v>
      </c>
      <c r="F10" s="7" t="str">
        <v>{
    "01" "item_hykj;item_ylxqj;item_spyd"
}</v>
      </c>
    </row>
    <row r="11">
      <c r="A11" s="7" t="str">
        <v>item_recipe_tssj</v>
      </c>
      <c r="B11" s="1" t="str">
        <v>item_datadriven</v>
      </c>
      <c r="C11" s="7">
        <v>0</v>
      </c>
      <c r="D11" s="7">
        <v>1</v>
      </c>
      <c r="E11" s="7" t="str">
        <v>item_tssj</v>
      </c>
      <c r="F11" s="7" t="str">
        <v>{
    "01" "item_smzj;item_yyzj;item_hlzj"
}</v>
      </c>
    </row>
    <row r="12">
      <c r="A12" s="7" t="str">
        <v>item_recipe_myjj</v>
      </c>
      <c r="B12" s="1" t="str">
        <v>item_datadriven</v>
      </c>
      <c r="C12" s="7">
        <v>0</v>
      </c>
      <c r="D12" s="7">
        <v>1</v>
      </c>
      <c r="E12" s="7" t="str">
        <v>item_myjj</v>
      </c>
      <c r="F12" s="7" t="str">
        <v>{
    "01" "item_mfgz;item_mlq;item_mlhf"
}</v>
      </c>
    </row>
    <row r="13">
      <c r="A13" s="7" t="str">
        <v>item_recipe_yszy</v>
      </c>
      <c r="B13" s="1" t="str">
        <v>item_datadriven</v>
      </c>
      <c r="C13" s="7">
        <v>0</v>
      </c>
      <c r="D13" s="7">
        <v>1</v>
      </c>
      <c r="E13" s="7" t="str">
        <v>item_yszy</v>
      </c>
      <c r="F13" s="7" t="str">
        <v>{
    "01" "item_tssj;item_myjj"
}</v>
      </c>
    </row>
    <row r="14">
      <c r="A14" s="7" t="str">
        <v>item_recipe_ssbh</v>
      </c>
      <c r="B14" s="1" t="str">
        <v>item_datadriven</v>
      </c>
      <c r="C14" s="7">
        <v>0</v>
      </c>
      <c r="D14" s="7">
        <v>1</v>
      </c>
      <c r="E14" s="7" t="str">
        <v>item_ssbh</v>
      </c>
      <c r="F14" s="7" t="str">
        <v>{
    "01" "item_yszy;item_fss;item_fjshs"
}</v>
      </c>
    </row>
    <row r="15">
      <c r="A15" s="7" t="str">
        <v>item_recipe_dlby</v>
      </c>
      <c r="B15" s="1" t="str">
        <v>item_datadriven</v>
      </c>
      <c r="C15" s="7">
        <v>0</v>
      </c>
      <c r="D15" s="7">
        <v>1</v>
      </c>
      <c r="E15" s="7" t="str">
        <v>item_dlby</v>
      </c>
      <c r="F15" s="7" t="str">
        <v>{
    "01" "item_tdmfs;item_zhjz;item_fjshs"
}</v>
      </c>
    </row>
    <row r="16">
      <c r="A16" s="7" t="str">
        <v>item_recipe_ryzd</v>
      </c>
      <c r="B16" s="1" t="str">
        <v>item_datadriven</v>
      </c>
      <c r="C16" s="7">
        <v>0</v>
      </c>
      <c r="D16" s="7">
        <v>1</v>
      </c>
      <c r="E16" s="7" t="str">
        <v>item_ryzd</v>
      </c>
      <c r="F16" s="7" t="str">
        <v>{
    "01" "item_hymfs;item_zhjz;item_fjshs"
}</v>
      </c>
    </row>
    <row r="17">
      <c r="A17" s="7" t="str">
        <v>item_recipe_sfsx</v>
      </c>
      <c r="B17" s="1" t="str">
        <v>item_datadriven</v>
      </c>
      <c r="C17" s="7">
        <v>0</v>
      </c>
      <c r="D17" s="7">
        <v>1</v>
      </c>
      <c r="E17" s="7" t="str">
        <v>item_sfsx</v>
      </c>
      <c r="F17" s="7" t="str">
        <v>{
    "01" "item_tfmfs;item_zhjz;item_fjshs"
}</v>
      </c>
    </row>
    <row r="18">
      <c r="A18" s="7" t="str">
        <v>item_recipe_lmqy</v>
      </c>
      <c r="B18" s="1" t="str">
        <v>item_datadriven</v>
      </c>
      <c r="C18" s="7">
        <v>0</v>
      </c>
      <c r="D18" s="7">
        <v>1</v>
      </c>
      <c r="E18" s="7" t="str">
        <v>item_lmqy</v>
      </c>
      <c r="F18" s="7" t="str">
        <v>{
    "01" "item_hbmfs;item_zhjz;item_fjshs"
}</v>
      </c>
    </row>
    <row r="19">
      <c r="A19" s="7" t="str">
        <v>item_recipe_lmzq</v>
      </c>
      <c r="B19" s="1" t="str">
        <v>item_datadriven</v>
      </c>
      <c r="C19" s="7">
        <v>0</v>
      </c>
      <c r="D19" s="7">
        <v>1</v>
      </c>
      <c r="E19" s="7" t="str">
        <v>item_lmzq</v>
      </c>
      <c r="F19" s="7" t="str">
        <v>{
    "01" "item_ldmfs;item_zhjz;item_fjshs"
}</v>
      </c>
    </row>
    <row r="20">
      <c r="A20" s="7" t="str">
        <v>item_recipe_mssh</v>
      </c>
      <c r="B20" s="1" t="str">
        <v>item_datadriven</v>
      </c>
      <c r="C20" s="7">
        <v>0</v>
      </c>
      <c r="D20" s="7">
        <v>1</v>
      </c>
      <c r="E20" s="7" t="str">
        <v>item_mssh</v>
      </c>
      <c r="F20" s="7" t="str">
        <v>{
    "01" "item_lmzq;item_hazx"
}</v>
      </c>
    </row>
    <row r="21">
      <c r="A21" s="17" t="str">
        <v>item_recipe_tszk</v>
      </c>
      <c r="B21" s="1" t="str">
        <v>item_datadriven</v>
      </c>
      <c r="C21" s="7">
        <v>0</v>
      </c>
      <c r="D21" s="7">
        <v>1</v>
      </c>
      <c r="E21" s="7" t="str">
        <v>item_tszk</v>
      </c>
      <c r="F21" s="7" t="str">
        <v>{
    "01" "item_nmdsh;item_nmdtt"
}</v>
      </c>
    </row>
    <row r="22">
      <c r="A22" s="17" t="str">
        <v>item_recipe_hszk</v>
      </c>
      <c r="B22" s="1" t="str">
        <v>item_datadriven</v>
      </c>
      <c r="C22" s="7">
        <v>0</v>
      </c>
      <c r="D22" s="7">
        <v>1</v>
      </c>
      <c r="E22" s="7" t="str">
        <v>item_hszk</v>
      </c>
      <c r="F22" s="7" t="str">
        <v>{
    "01" "item_slmddjs;item_slmddlh"
}</v>
      </c>
    </row>
    <row r="23">
      <c r="A23" s="17" t="str">
        <v>item_recipe_fszk</v>
      </c>
      <c r="B23" s="1" t="str">
        <v>item_datadriven</v>
      </c>
      <c r="C23" s="7">
        <v>0</v>
      </c>
      <c r="D23" s="7">
        <v>1</v>
      </c>
      <c r="E23" s="7" t="str">
        <v>item_fszk</v>
      </c>
      <c r="F23" s="7" t="str">
        <v>{
    "01" "item_xfedyj;item_xfedga"
}</v>
      </c>
    </row>
    <row r="24">
      <c r="A24" s="17" t="str">
        <v>item_recipe_sszk</v>
      </c>
      <c r="B24" s="1" t="str">
        <v>item_datadriven</v>
      </c>
      <c r="C24" s="7">
        <v>0</v>
      </c>
      <c r="D24" s="7">
        <v>1</v>
      </c>
      <c r="E24" s="7" t="str">
        <v>item_sszk</v>
      </c>
      <c r="F24" s="7" t="str">
        <v>{
    "01" "item_wddzf;item_wddbh"
}</v>
      </c>
    </row>
    <row r="25">
      <c r="A25" s="17" t="str">
        <v>item_recipe_ddzl</v>
      </c>
      <c r="B25" s="1" t="str">
        <v>item_datadriven</v>
      </c>
      <c r="C25" s="7">
        <v>0</v>
      </c>
      <c r="D25" s="7">
        <v>1</v>
      </c>
      <c r="E25" s="7" t="str">
        <v>item_ddzl</v>
      </c>
      <c r="F25" s="7" t="str">
        <v>{
    "01" "item_tszk;item_dlby;item_ddsc"
}</v>
      </c>
    </row>
    <row r="26">
      <c r="A26" s="17" t="str">
        <v>item_recipe_xrtz</v>
      </c>
      <c r="B26" s="1" t="str">
        <v>item_datadriven</v>
      </c>
      <c r="C26" s="7">
        <v>0</v>
      </c>
      <c r="D26" s="7">
        <v>1</v>
      </c>
      <c r="E26" s="7" t="str">
        <v>item_xrtz</v>
      </c>
      <c r="F26" s="7" t="str">
        <v>{
    "01" "item_hszr;item_hszk;item_ryzd"
}</v>
      </c>
    </row>
    <row r="27">
      <c r="A27" s="17" t="str">
        <v>item_recipe_lhsb</v>
      </c>
      <c r="B27" s="1" t="str">
        <v>item_datadriven</v>
      </c>
      <c r="C27" s="7">
        <v>0</v>
      </c>
      <c r="D27" s="7">
        <v>1</v>
      </c>
      <c r="E27" s="7" t="str">
        <v>item_lhsb</v>
      </c>
      <c r="F27" s="7" t="str">
        <v>{
    "01" "item_fszg;item_fszk;item_sfsx"
}</v>
      </c>
    </row>
    <row r="28">
      <c r="A28" s="17" t="str">
        <v>item_recipe_scj</v>
      </c>
      <c r="B28" s="1" t="str">
        <v>item_datadriven</v>
      </c>
      <c r="C28" s="7">
        <v>0</v>
      </c>
      <c r="D28" s="7">
        <v>1</v>
      </c>
      <c r="E28" s="7" t="str">
        <v>item_scj</v>
      </c>
      <c r="F28" s="7" t="str">
        <v>{
    "01" "item_hsqz;item_sszk;item_ryzd"
}</v>
      </c>
    </row>
  </sheetData>
</worksheet>
</file>

<file path=xl/worksheets/sheet6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11"/>
    <col collapsed="false" customWidth="true" hidden="false" max="2" min="2" style="0" width="11"/>
    <col collapsed="false" customWidth="true" hidden="false" max="3" min="3" style="0" width="11"/>
    <col collapsed="false" customWidth="true" hidden="false" max="4" min="4" style="0" width="19"/>
    <col collapsed="false" customWidth="true" hidden="false" max="5" min="5" style="0" width="26"/>
    <col collapsed="false" customWidth="true" hidden="false" max="6" min="6" style="0" width="11"/>
    <col collapsed="false" customWidth="true" hidden="false" max="7" min="7" style="0" width="11"/>
    <col collapsed="false" customWidth="true" hidden="false" max="8" min="8" style="0" width="11"/>
    <col collapsed="false" customWidth="true" hidden="false" max="9" min="9" style="0" width="11"/>
    <col collapsed="false" customWidth="true" hidden="false" max="10" min="10" style="0" width="11"/>
    <col collapsed="false" customWidth="true" hidden="false" max="11" min="11" style="0" width="11"/>
    <col collapsed="false" customWidth="true" hidden="false" max="12" min="12" style="0" width="11"/>
    <col collapsed="false" customWidth="true" hidden="false" max="13" min="13" style="0" width="11"/>
    <col collapsed="false" customWidth="true" hidden="false" max="14" min="14" style="0" width="11"/>
    <col collapsed="false" customWidth="true" hidden="false" max="15" min="15" style="0" width="11"/>
    <col collapsed="false" customWidth="true" hidden="false" max="16" min="16" style="0" width="11"/>
    <col collapsed="false" customWidth="true" hidden="false" max="17" min="17" style="0" width="11"/>
    <col collapsed="false" customWidth="true" hidden="false" max="18" min="18" style="0" width="11"/>
    <col collapsed="false" customWidth="true" hidden="false" max="19" min="19" style="0" width="11"/>
    <col collapsed="false" customWidth="true" hidden="false" max="20" min="20" style="0" width="11"/>
    <col collapsed="false" customWidth="true" hidden="false" max="21" min="21" style="0" width="11"/>
    <col collapsed="false" customWidth="true" hidden="false" max="22" min="22" style="0" width="11"/>
    <col collapsed="false" customWidth="true" hidden="false" max="23" min="23" style="0" width="11"/>
    <col collapsed="false" customWidth="true" hidden="false" max="24" min="24" style="0" width="11"/>
    <col collapsed="false" customWidth="true" hidden="false" max="25" min="25" style="0" width="11"/>
    <col collapsed="false" customWidth="true" hidden="false" max="26" min="26" style="0" width="11"/>
    <col collapsed="false" customWidth="true" hidden="false" max="27" min="27" style="0" width="11"/>
    <col collapsed="false" customWidth="true" hidden="false" max="28" min="28" style="0" width="11"/>
    <col collapsed="false" customWidth="true" hidden="false" max="29" min="29" style="0" width="11"/>
    <col collapsed="false" customWidth="true" hidden="false" max="30" min="30" style="0" width="11"/>
    <col collapsed="false" customWidth="true" hidden="false" max="31" min="31" style="0" width="11"/>
    <col collapsed="false" customWidth="true" hidden="false" max="32" min="32" style="0" width="11"/>
  </cols>
  <sheetData>
    <row customHeight="true" ht="17" r="1">
      <c r="A1" s="1" t="str">
        <v>名字</v>
      </c>
      <c r="B1" s="1" t="str">
        <v>基类</v>
      </c>
      <c r="C1" s="1" t="str">
        <v>脚本路径</v>
      </c>
      <c r="D1" s="1" t="str">
        <v>技能键值</v>
      </c>
      <c r="O1" s="1" t="str">
        <v>价格</v>
      </c>
      <c r="P1" s="1" t="str">
        <v>共享</v>
      </c>
      <c r="Q1" s="1" t="str">
        <v>可否购买</v>
      </c>
      <c r="R1" s="1" t="str">
        <v>永久物品</v>
      </c>
      <c r="S1" s="1" t="str">
        <v>初始点数</v>
      </c>
      <c r="T1" s="1" t="str">
        <v>可否叠加</v>
      </c>
      <c r="U1" s="1" t="str">
        <v>模型</v>
      </c>
      <c r="V1" s="1" t="str">
        <v>特效</v>
      </c>
      <c r="W1" s="1" t="str">
        <v>最大等级</v>
      </c>
      <c r="X1" s="1" t="str">
        <v>冷却时间</v>
      </c>
      <c r="Y1" s="1" t="str">
        <v>魔法消耗</v>
      </c>
      <c r="Z1" s="1" t="str">
        <v>图标</v>
      </c>
      <c r="AA1" s="1" t="str">
        <v>类型</v>
      </c>
      <c r="AB1" s="1" t="str">
        <v>队伍</v>
      </c>
      <c r="AC1" s="1" t="str">
        <v>目标类型</v>
      </c>
      <c r="AD1" s="1" t="str">
        <v>目标标签</v>
      </c>
      <c r="AE1" s="1" t="str">
        <v>无视魔免</v>
      </c>
      <c r="AF1" s="1" t="str">
        <v>其他键需要自己加了</v>
      </c>
    </row>
    <row customHeight="true" ht="17" r="2">
      <c r="A2" s="1" t="str">
        <v>name</v>
      </c>
      <c r="B2" s="1" t="str">
        <v>BaseClass</v>
      </c>
      <c r="C2" s="1" t="str">
        <v>ScriptFile</v>
      </c>
      <c r="D2" s="1" t="str">
        <v>AbilityValues[{]</v>
      </c>
      <c r="E2" s="2" t="str">
        <v>1</v>
      </c>
      <c r="F2" s="2" t="str">
        <v>2</v>
      </c>
      <c r="G2" s="2" t="str">
        <v>3</v>
      </c>
      <c r="H2" s="2" t="str">
        <v>4</v>
      </c>
      <c r="I2" s="2" t="str">
        <v>5</v>
      </c>
      <c r="J2" s="2" t="str">
        <v>6</v>
      </c>
      <c r="K2" s="2" t="str">
        <v>7</v>
      </c>
      <c r="L2" s="2" t="str">
        <v>8</v>
      </c>
      <c r="M2" s="2" t="str">
        <v>9</v>
      </c>
      <c r="N2" s="1" t="str">
        <v>[}]</v>
      </c>
      <c r="O2" s="2" t="str">
        <v>ItemCost</v>
      </c>
      <c r="P2" s="2" t="str">
        <v>ItemShareability</v>
      </c>
      <c r="Q2" s="2" t="str">
        <v>ItemPurchasable</v>
      </c>
      <c r="R2" s="2" t="str">
        <v>ItemPermanent</v>
      </c>
      <c r="S2" s="2" t="str">
        <v>ItemInitialCharges</v>
      </c>
      <c r="T2" s="2" t="str">
        <v>ItemStackable</v>
      </c>
      <c r="U2" s="2" t="str">
        <v>Model</v>
      </c>
      <c r="V2" s="2" t="str">
        <v>Effect</v>
      </c>
      <c r="W2" s="1" t="str">
        <v>MaxLevel</v>
      </c>
      <c r="X2" s="1" t="str">
        <v>AbilityCooldown</v>
      </c>
      <c r="Y2" s="1" t="str">
        <v>AbilityManaCost</v>
      </c>
      <c r="Z2" s="1" t="str">
        <v>AbilityTextureName</v>
      </c>
      <c r="AA2" s="1" t="str">
        <v>AbilityBehavior</v>
      </c>
      <c r="AB2" s="1" t="str">
        <v>AbilityUnitTargetTeam</v>
      </c>
      <c r="AC2" s="1" t="str">
        <v>AbilityUnitTargetType</v>
      </c>
      <c r="AD2" s="1" t="str">
        <v>AbilityUnitTargetFlags</v>
      </c>
      <c r="AE2" s="1" t="str">
        <v>SpellImmunityType</v>
      </c>
    </row>
    <row customHeight="true" ht="17" r="3">
      <c r="A3" s="1" t="str">
        <v>item_kv_generator_test2</v>
      </c>
      <c r="B3" s="1" t="str">
        <v>item_lua</v>
      </c>
      <c r="E3" s="1" t="str">
        <v>damage 0.1 0.2 0.3 0.4</v>
      </c>
      <c r="F3" s="1" t="str">
        <v>1 1 2 3 4</v>
      </c>
      <c r="G3" s="1" t="str">
        <v>1000 2000 30000 40000</v>
      </c>
      <c r="W3" s="1">
        <v>2</v>
      </c>
      <c r="X3" s="1" t="str">
        <v>1 2 3 4</v>
      </c>
      <c r="Y3" s="1" t="str">
        <v>1 1 1 1</v>
      </c>
    </row>
    <row customHeight="true" ht="17" r="4"/>
    <row customHeight="true" ht="17" r="5"/>
    <row customHeight="true" ht="17" r="6"/>
    <row customHeight="true" ht="17" r="7"/>
    <row customHeight="true" ht="17" r="8"/>
    <row customHeight="true" ht="17" r="9"/>
    <row customHeight="true" ht="17" r="10"/>
    <row customHeight="true" ht="17" r="11"/>
    <row customHeight="true" ht="17" r="12"/>
    <row customHeight="true" ht="17" r="13"/>
    <row customHeight="true" ht="17" r="14"/>
    <row customHeight="true" ht="17" r="15"/>
    <row customHeight="true" ht="17" r="16"/>
    <row customHeight="true" ht="17" r="17"/>
    <row customHeight="true" ht="17" r="18"/>
    <row customHeight="true" ht="17" r="19"/>
    <row customHeight="true" ht="17" r="20"/>
  </sheetData>
</worksheet>
</file>

<file path=xl/worksheets/sheet7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>
      <pane state="frozen" topLeftCell="B3" xSplit="1" ySplit="2"/>
    </sheetView>
  </sheetViews>
  <sheetFormatPr defaultColWidth="14" defaultRowHeight="19"/>
  <cols>
    <col collapsed="false" customWidth="true" hidden="false" max="1" min="1" style="0" width="35"/>
    <col collapsed="false" customWidth="true" hidden="false" max="2" min="2" style="0" width="37"/>
    <col collapsed="false" customWidth="true" hidden="false" max="3" min="3" style="0" width="19"/>
    <col collapsed="false" customWidth="true" hidden="false" max="4" min="4" style="0" width="25"/>
    <col collapsed="false" customWidth="true" hidden="false" max="5" min="5" style="0" width="26"/>
    <col collapsed="false" customWidth="true" hidden="false" max="6" min="6" style="0" width="57"/>
    <col collapsed="false" customWidth="true" hidden="false" max="7" min="7" style="0" width="7"/>
    <col collapsed="false" customWidth="true" hidden="false" max="8" min="8" style="0" width="8"/>
    <col collapsed="false" customWidth="true" hidden="false" max="9" min="9" style="0" width="7"/>
    <col collapsed="false" customWidth="true" hidden="false" max="10" min="10" style="0" width="9"/>
    <col collapsed="false" customWidth="true" hidden="false" max="11" min="11" style="0" width="7"/>
    <col collapsed="false" customWidth="true" hidden="false" max="12" min="12" style="0" width="7"/>
    <col collapsed="false" customWidth="true" hidden="false" max="13" min="13" style="0" width="7"/>
    <col collapsed="false" customWidth="true" hidden="false" max="14" min="14" style="0" width="7"/>
    <col collapsed="false" customWidth="true" hidden="false" max="15" min="15" style="0" width="7"/>
    <col collapsed="false" customWidth="true" hidden="false" max="16" min="16" style="0" width="7"/>
    <col collapsed="false" customWidth="true" hidden="false" max="17" min="17" style="0" width="7"/>
    <col collapsed="false" customWidth="true" hidden="false" max="18" min="18" style="0" width="7"/>
    <col collapsed="false" customWidth="true" hidden="false" max="19" min="19" style="0" width="7"/>
    <col collapsed="false" customWidth="true" hidden="false" max="20" min="20" style="0" width="7"/>
    <col collapsed="false" customWidth="true" hidden="false" max="21" min="21" style="0" width="7"/>
    <col collapsed="false" customWidth="true" hidden="false" max="22" min="22" style="0" width="7"/>
    <col collapsed="false" customWidth="true" hidden="false" max="23" min="23" style="0" width="12"/>
    <col collapsed="false" customWidth="true" hidden="false" max="24" min="24" style="0" width="46"/>
    <col collapsed="false" customWidth="true" hidden="false" max="25" min="25" style="0" width="24"/>
    <col collapsed="false" customWidth="true" hidden="false" max="26" min="26" style="0" width="16"/>
    <col collapsed="false" customWidth="true" hidden="false" max="27" min="27" style="0" width="34"/>
    <col collapsed="false" customWidth="true" hidden="false" max="28" min="28" style="0" width="29"/>
    <col collapsed="false" customWidth="true" hidden="false" max="29" min="29" style="0" width="27"/>
    <col collapsed="false" customWidth="true" hidden="false" max="30" min="30" style="0" width="31"/>
    <col collapsed="false" customWidth="true" hidden="false" max="31" min="31" style="0" width="34"/>
    <col collapsed="false" customWidth="true" hidden="false" max="32" min="32" style="0" width="32"/>
    <col collapsed="false" customWidth="true" hidden="false" max="33" min="33" style="0" width="23"/>
    <col collapsed="false" customWidth="true" hidden="false" max="34" min="34" style="0" width="19"/>
    <col collapsed="false" customWidth="true" hidden="false" max="35" min="35" style="0" width="23"/>
    <col collapsed="false" customWidth="true" hidden="false" max="36" min="36" style="0" width="23"/>
    <col collapsed="false" customWidth="true" hidden="false" max="37" min="37" style="0" width="23"/>
    <col collapsed="false" customWidth="true" hidden="false" max="38" min="38" style="0" width="33"/>
    <col collapsed="false" customWidth="true" hidden="false" max="39" min="39" style="0" width="12"/>
    <col collapsed="false" customWidth="true" hidden="false" max="40" min="40" style="0" width="9"/>
    <col collapsed="false" customWidth="true" hidden="false" max="41" min="41" style="0" width="9"/>
    <col collapsed="false" customWidth="true" hidden="false" max="42" min="42" style="0" width="9"/>
    <col collapsed="false" customWidth="true" hidden="false" max="43" min="43" style="0" width="25"/>
    <col collapsed="false" customWidth="true" hidden="false" max="44" min="44" style="0" width="24"/>
    <col collapsed="false" customWidth="true" hidden="false" max="45" min="45" style="0" width="35"/>
    <col collapsed="false" customWidth="true" hidden="false" max="46" min="46" style="0" width="9"/>
    <col collapsed="false" customWidth="true" hidden="false" max="47" min="47" style="0" width="9"/>
    <col collapsed="false" customWidth="true" hidden="false" max="48" min="48" style="0" width="9"/>
    <col collapsed="false" customWidth="true" hidden="false" max="49" min="49" style="0" width="9"/>
    <col collapsed="false" customWidth="true" hidden="false" max="50" min="50" style="0" width="9"/>
    <col collapsed="false" customWidth="true" hidden="false" max="51" min="51" style="0" width="9"/>
    <col collapsed="false" customWidth="true" hidden="false" max="52" min="52" style="0" width="9"/>
    <col collapsed="false" customWidth="true" hidden="false" max="53" min="53" style="0" width="9"/>
    <col collapsed="false" customWidth="true" hidden="false" max="54" min="54" style="0" width="7"/>
    <col collapsed="false" customWidth="true" hidden="false" max="55" min="55" style="0" width="8"/>
    <col collapsed="false" customWidth="true" hidden="false" max="56" min="56" style="0" width="9"/>
    <col collapsed="false" customWidth="true" hidden="false" max="57" min="57" style="0" width="9"/>
    <col collapsed="false" customWidth="true" hidden="false" max="58" min="58" style="0" width="9"/>
    <col collapsed="false" customWidth="true" hidden="false" max="59" min="59" style="0" width="27"/>
    <col collapsed="false" customWidth="true" hidden="false" max="60" min="60" style="0" width="9"/>
    <col collapsed="false" customWidth="true" hidden="false" max="61" min="61" style="0" width="28"/>
    <col collapsed="false" customWidth="true" hidden="false" max="62" min="62" style="0" width="14"/>
    <col collapsed="false" customWidth="true" hidden="false" max="63" min="63" style="0" width="24"/>
    <col collapsed="false" customWidth="true" hidden="false" max="64" min="64" style="0" width="15"/>
  </cols>
  <sheetData>
    <row customHeight="true" ht="36" r="1">
      <c r="A1" s="33" t="str">
        <v>主键</v>
      </c>
      <c r="B1" s="33" t="str">
        <v>对应英雄</v>
      </c>
      <c r="C1" s="33" t="str">
        <v>纯英雄名字</v>
      </c>
      <c r="D1" s="37" t="str">
        <v>稀有度复制粘贴不要直接排序！！</v>
      </c>
      <c r="E1" s="35" t="str">
        <v>基类</v>
      </c>
      <c r="F1" s="40" t="str">
        <v>模型</v>
      </c>
      <c r="G1" s="40" t="str">
        <v>皮肤</v>
      </c>
      <c r="H1" s="36" t="str">
        <v>模型尺寸</v>
      </c>
      <c r="I1" s="36" t="str">
        <v>特殊数据</v>
      </c>
      <c r="J1" s="36" t="str">
        <v>挂载饰品</v>
      </c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 t="str">
        <v>声音设置</v>
      </c>
      <c r="X1" s="36" t="str">
        <v>粒子目录</v>
      </c>
      <c r="Y1" s="42" t="str">
        <v>声音文件</v>
      </c>
      <c r="Z1" s="36" t="str">
        <v>语音文件</v>
      </c>
      <c r="AA1" s="34"/>
      <c r="AB1" s="34"/>
      <c r="AC1" s="34"/>
      <c r="AD1" s="34"/>
      <c r="AE1" s="34"/>
      <c r="AF1" s="34"/>
      <c r="AG1" s="34" t="str">
        <v>技</v>
      </c>
      <c r="AH1" s="34" t="str">
        <v>能</v>
      </c>
      <c r="AI1" s="34" t="str">
        <v>参</v>
      </c>
      <c r="AJ1" s="34" t="str">
        <v>考</v>
      </c>
      <c r="AK1" s="34" t="str">
        <v>区</v>
      </c>
      <c r="AL1" s="34" t="str">
        <v>域</v>
      </c>
      <c r="AM1" s="34" t="str">
        <v>英雄血条</v>
      </c>
      <c r="AN1" s="41" t="str">
        <v>血条高度</v>
      </c>
      <c r="AO1" s="35" t="str">
        <v>移动速度</v>
      </c>
      <c r="AP1" s="44" t="str">
        <v>转身速度</v>
      </c>
      <c r="AQ1" s="39" t="str">
        <v>攻击姿态</v>
      </c>
      <c r="AR1" s="35" t="str">
        <v>移动类型</v>
      </c>
      <c r="AS1" s="37" t="str">
        <v>攻击类型</v>
      </c>
      <c r="AT1" s="35" t="str">
        <v>护甲值</v>
      </c>
      <c r="AU1" s="35" t="str">
        <v>魔抗</v>
      </c>
      <c r="AV1" s="35" t="str">
        <v>生命值</v>
      </c>
      <c r="AW1" s="35" t="str">
        <v>生命恢复</v>
      </c>
      <c r="AX1" s="35" t="str">
        <v>魔法值</v>
      </c>
      <c r="AY1" s="35" t="str">
        <v>魔法恢复</v>
      </c>
      <c r="AZ1" s="35" t="str">
        <v>最小击杀金钱</v>
      </c>
      <c r="BA1" s="35" t="str">
        <v>最大击杀金钱</v>
      </c>
      <c r="BB1" s="37" t="str">
        <v>最小攻击</v>
      </c>
      <c r="BC1" s="37" t="str">
        <v>最大攻击</v>
      </c>
      <c r="BD1" s="37" t="str">
        <v>攻击间隔</v>
      </c>
      <c r="BE1" s="43" t="str">
        <v>攻击前摇</v>
      </c>
      <c r="BF1" s="37" t="str">
        <v>攻击范围</v>
      </c>
      <c r="BG1" s="37" t="str">
        <v>碰撞体积</v>
      </c>
      <c r="BH1" s="37" t="str">
        <v>选取框半径</v>
      </c>
      <c r="BI1" s="39" t="str">
        <v>投射物特效</v>
      </c>
      <c r="BJ1" s="39" t="str">
        <v>投射物速率</v>
      </c>
      <c r="BK1" s="38" t="str">
        <v>AI文件</v>
      </c>
      <c r="BL1" s="38" t="str">
        <v>背包</v>
      </c>
    </row>
    <row customHeight="true" ht="43" r="2">
      <c r="A2" s="33" t="str">
        <v>UnitName</v>
      </c>
      <c r="B2" s="33"/>
      <c r="C2" s="33"/>
      <c r="D2" s="37" t="str">
        <v>Cost</v>
      </c>
      <c r="E2" s="35" t="str">
        <v>BaseClass</v>
      </c>
      <c r="F2" s="40" t="str">
        <v>Model</v>
      </c>
      <c r="G2" s="40" t="str">
        <v>Skin</v>
      </c>
      <c r="H2" s="36" t="str">
        <v>ModelScale</v>
      </c>
      <c r="I2" s="36" t="str">
        <v>Creature[{]</v>
      </c>
      <c r="J2" s="36" t="str">
        <v>AttachWearables[{]</v>
      </c>
      <c r="K2" s="36">
        <v>1</v>
      </c>
      <c r="L2" s="36">
        <v>2</v>
      </c>
      <c r="M2" s="36">
        <v>3</v>
      </c>
      <c r="N2" s="36">
        <v>4</v>
      </c>
      <c r="O2" s="36">
        <v>5</v>
      </c>
      <c r="P2" s="36">
        <v>6</v>
      </c>
      <c r="Q2" s="36">
        <v>7</v>
      </c>
      <c r="R2" s="36">
        <v>8</v>
      </c>
      <c r="S2" s="36">
        <v>9</v>
      </c>
      <c r="T2" s="36">
        <v>10</v>
      </c>
      <c r="U2" s="36" t="str">
        <v>[}]</v>
      </c>
      <c r="V2" s="36" t="str">
        <v>[}]</v>
      </c>
      <c r="W2" s="36" t="str">
        <v>SoundSet</v>
      </c>
      <c r="X2" s="36" t="str">
        <v>particle_folder</v>
      </c>
      <c r="Y2" s="42" t="str">
        <v>GameSoundsFile</v>
      </c>
      <c r="Z2" s="36" t="str">
        <v>VoiceFile</v>
      </c>
      <c r="AA2" s="34" t="str">
        <v>Ability1</v>
      </c>
      <c r="AB2" s="34" t="str">
        <v>Ability2</v>
      </c>
      <c r="AC2" s="34" t="str">
        <v>Ability3</v>
      </c>
      <c r="AD2" s="34" t="str">
        <v>Ability4</v>
      </c>
      <c r="AE2" s="34" t="str">
        <v>Ability5</v>
      </c>
      <c r="AF2" s="34" t="str">
        <v>Ability6</v>
      </c>
      <c r="AG2" s="34"/>
      <c r="AH2" s="34"/>
      <c r="AI2" s="34"/>
      <c r="AJ2" s="34"/>
      <c r="AK2" s="34"/>
      <c r="AL2" s="34"/>
      <c r="AM2" s="34" t="str">
        <v>ConsideredHero</v>
      </c>
      <c r="AN2" s="41" t="str">
        <v>HealthBarOffset</v>
      </c>
      <c r="AO2" s="35" t="str">
        <v>MovementSpeed</v>
      </c>
      <c r="AP2" s="44" t="str">
        <v>MovementTurnRate</v>
      </c>
      <c r="AQ2" s="39" t="str">
        <v>HasAggressiveStance</v>
      </c>
      <c r="AR2" s="35" t="str">
        <v>MovementCapabilities</v>
      </c>
      <c r="AS2" s="37" t="str">
        <v>AttackCapabilities</v>
      </c>
      <c r="AT2" s="35" t="str">
        <v>ArmorPhysical</v>
      </c>
      <c r="AU2" s="35" t="str">
        <v>MagicalResistance</v>
      </c>
      <c r="AV2" s="35" t="str">
        <v>StatusHealth</v>
      </c>
      <c r="AW2" s="35" t="str">
        <v>StatusHealthRegen</v>
      </c>
      <c r="AX2" s="35" t="str">
        <v>StatusMana</v>
      </c>
      <c r="AY2" s="35" t="str">
        <v>StatusManaRegen</v>
      </c>
      <c r="AZ2" s="35" t="str">
        <v>BountyGoldMin</v>
      </c>
      <c r="BA2" s="35" t="str">
        <v>BountyGoldMax</v>
      </c>
      <c r="BB2" s="37" t="str">
        <v>AttackDamageMin</v>
      </c>
      <c r="BC2" s="37" t="str">
        <v>AttackDamageMax</v>
      </c>
      <c r="BD2" s="37" t="str">
        <v>AttackRate</v>
      </c>
      <c r="BE2" s="43" t="str">
        <v>AttackAnimationPoint</v>
      </c>
      <c r="BF2" s="37" t="str">
        <v>AttackRange</v>
      </c>
      <c r="BG2" s="37" t="str">
        <v>BoundsHullName</v>
      </c>
      <c r="BH2" s="37" t="str">
        <v>RingRadius</v>
      </c>
      <c r="BI2" s="39" t="str">
        <v>ProjectileModel</v>
      </c>
      <c r="BJ2" s="39" t="str">
        <v>ProjectileSpeed</v>
      </c>
      <c r="BK2" s="38" t="str">
        <v>vscripts</v>
      </c>
      <c r="BL2" s="38" t="str">
        <v>HasInventory</v>
      </c>
    </row>
    <row customHeight="true" ht="17" r="3">
      <c r="A3" s="47"/>
      <c r="B3" s="47" t="str">
        <v>npc_dota_hero_earthshaker</v>
      </c>
      <c r="C3" s="47">
        <f>SUBSTITUTE(B3,"npc_dota_hero_","")</f>
      </c>
      <c r="D3" s="45">
        <v>1</v>
      </c>
      <c r="E3" s="45" t="str">
        <v>npc_dota_creature</v>
      </c>
      <c r="F3" s="45">
        <f>VLOOKUP("npc_dota_hero_"&amp;$C3,__OriginalData!$A$2:$W$122,2,FALSE)</f>
      </c>
      <c r="G3" s="47"/>
      <c r="H3" s="45">
        <f>VLOOKUP("npc_dota_hero_"&amp;$C3,__OriginalData!$A$2:$W$122,3,FALSE)</f>
      </c>
      <c r="I3" s="45"/>
      <c r="J3" s="45"/>
      <c r="K3" s="45"/>
      <c r="L3" s="45"/>
      <c r="M3" s="45"/>
      <c r="N3" s="45"/>
      <c r="O3" s="45"/>
      <c r="P3" s="45"/>
      <c r="Q3" s="45"/>
      <c r="R3" s="45"/>
      <c r="S3" s="45"/>
      <c r="T3" s="45"/>
      <c r="U3" s="45"/>
      <c r="V3" s="45"/>
      <c r="W3" s="45">
        <f>VLOOKUP("npc_dota_hero_"&amp;$C3,__OriginalData!$A$2:$W$122,4,FALSE)</f>
      </c>
      <c r="X3" s="45">
        <f>VLOOKUP("npc_dota_hero_"&amp;$C3,__OriginalData!$A$2:$W$122,5,FALSE)</f>
      </c>
      <c r="Y3" s="46">
        <f>VLOOKUP("npc_dota_hero_"&amp;$C3,__OriginalData!$A$2:$W$122,6,FALSE)</f>
      </c>
      <c r="Z3" s="46">
        <f>VLOOKUP("npc_dota_hero_"&amp;$C3,__OriginalData!$A$2:$W$122,7,FALSE)</f>
      </c>
      <c r="AA3" s="49"/>
      <c r="AB3" s="46"/>
      <c r="AC3" s="46"/>
      <c r="AD3" s="51"/>
      <c r="AE3" s="46"/>
      <c r="AF3" s="46"/>
      <c r="AG3" s="46">
        <f>VLOOKUP("npc_dota_hero_"&amp;$C3,__OriginalData!$A$2:$W$122,8,FALSE)</f>
      </c>
      <c r="AH3" s="46">
        <f>VLOOKUP("npc_dota_hero_"&amp;$C3,__OriginalData!$A$2:$W$122,9,FALSE)</f>
      </c>
      <c r="AI3" s="46">
        <f>VLOOKUP("npc_dota_hero_"&amp;$C3,__OriginalData!$A$2:$W$122,10,FALSE)</f>
      </c>
      <c r="AJ3" s="46">
        <f>VLOOKUP("npc_dota_hero_"&amp;$C3,__OriginalData!$A$2:$W$122,11,FALSE)</f>
      </c>
      <c r="AK3" s="46">
        <f>VLOOKUP("npc_dota_hero_"&amp;$C3,__OriginalData!$A$2:$W$122,12,FALSE)</f>
      </c>
      <c r="AL3" s="46">
        <f>VLOOKUP("npc_dota_hero_"&amp;$C3,__OriginalData!$A$2:$W$122,13,FALSE)</f>
      </c>
      <c r="AM3" s="45">
        <v>1</v>
      </c>
      <c r="AN3" s="48">
        <v>200</v>
      </c>
      <c r="AO3" s="46">
        <f>VLOOKUP("npc_dota_hero_"&amp;$C3,__OriginalData!$A$2:$W$122,15,FALSE)</f>
      </c>
      <c r="AP3" s="52">
        <f>VLOOKUP("npc_dota_hero_"&amp;$C3,__OriginalData!$A$2:$W$122,16,FALSE)</f>
      </c>
      <c r="AQ3" s="46">
        <f>IF(VLOOKUP("npc_dota_hero_"&amp;$C3,__OriginalData!$A$2:$W$122,17,FALSE)="nil","",VLOOKUP("npc_dota_hero_"&amp;$C3,__OriginalData!$A$2:$W$122,17,FALSE))</f>
      </c>
      <c r="AR3" s="46" t="str">
        <v>DOTA_UNIT_CAP_MOVE_GROUND</v>
      </c>
      <c r="AS3" s="46">
        <f>VLOOKUP("npc_dota_hero_"&amp;$C3,__OriginalData!$A$2:$W$122,19,FALSE)</f>
      </c>
      <c r="AT3" s="45">
        <v>5</v>
      </c>
      <c r="AU3" s="45">
        <v>0</v>
      </c>
      <c r="AV3" s="45">
        <v>500</v>
      </c>
      <c r="AW3" s="45">
        <v>0</v>
      </c>
      <c r="AX3" s="45">
        <v>100</v>
      </c>
      <c r="AY3" s="45">
        <v>0</v>
      </c>
      <c r="AZ3" s="45">
        <v>0</v>
      </c>
      <c r="BA3" s="45">
        <v>0</v>
      </c>
      <c r="BB3" s="45">
        <v>50</v>
      </c>
      <c r="BC3" s="45">
        <v>60</v>
      </c>
      <c r="BD3" s="46">
        <v>1.5</v>
      </c>
      <c r="BE3" s="46">
        <f>VLOOKUP("npc_dota_hero_"&amp;$C3,__OriginalData!$A$2:$W$122,20,FALSE)</f>
      </c>
      <c r="BF3" s="46">
        <f>VLOOKUP("npc_dota_hero_"&amp;$C3,__OriginalData!$A$2:$W$122,21,FALSE)</f>
      </c>
      <c r="BG3" s="46" t="str">
        <v>DOTA_HULL_SIZE_HERO</v>
      </c>
      <c r="BH3" s="45">
        <v>70</v>
      </c>
      <c r="BI3" s="46">
        <f>IF(VLOOKUP("npc_dota_hero_"&amp;$C3,__OriginalData!$A$2:$W$122,22,FALSE)="nil","",VLOOKUP("npc_dota_hero_"&amp;$C3,__OriginalData!$A$2:$W$122,22,FALSE))</f>
      </c>
      <c r="BJ3" s="46">
        <f>IF(VLOOKUP("npc_dota_hero_"&amp;$C3,__OriginalData!$A$2:$W$122,23,FALSE)="nil","",VLOOKUP("npc_dota_hero_"&amp;$C3,__OriginalData!$A$2:$W$122,23,FALSE))</f>
      </c>
      <c r="BK3" s="50"/>
      <c r="BL3" s="50">
        <v>1</v>
      </c>
    </row>
    <row customHeight="true" ht="17" r="4">
      <c r="A4" s="47" t="str">
        <v>npc_kv_generator_test</v>
      </c>
      <c r="B4" s="47">
        <f>B3&amp;"_1"</f>
      </c>
      <c r="C4" s="47">
        <f>C3</f>
      </c>
      <c r="D4" s="45">
        <v>1</v>
      </c>
      <c r="E4" s="45" t="str">
        <v>npc_dota_creature</v>
      </c>
      <c r="F4" s="45">
        <f>VLOOKUP("npc_dota_hero_"&amp;$C4,__OriginalData!$A$2:$W$122,2,FALSE)</f>
      </c>
      <c r="G4" s="47"/>
      <c r="H4" s="45">
        <v>0.85</v>
      </c>
      <c r="I4" s="45"/>
      <c r="J4" s="45"/>
      <c r="K4" s="27">
        <v>123</v>
      </c>
      <c r="L4" s="27">
        <v>223</v>
      </c>
      <c r="M4" s="27"/>
      <c r="N4" s="27"/>
      <c r="O4" s="27"/>
      <c r="P4" s="45"/>
      <c r="Q4" s="45"/>
      <c r="R4" s="45"/>
      <c r="S4" s="45"/>
      <c r="T4" s="45"/>
      <c r="U4" s="45"/>
      <c r="V4" s="45"/>
      <c r="W4" s="45">
        <f>VLOOKUP("npc_dota_hero_"&amp;$C4,__OriginalData!$A$2:$W$122,4,FALSE)</f>
      </c>
      <c r="X4" s="45">
        <f>VLOOKUP("npc_dota_hero_"&amp;$C4,__OriginalData!$A$2:$W$122,5,FALSE)</f>
      </c>
      <c r="Y4" s="46">
        <f>VLOOKUP("npc_dota_hero_"&amp;$C4,__OriginalData!$A$2:$W$122,6,FALSE)</f>
      </c>
      <c r="Z4" s="46">
        <f>VLOOKUP("npc_dota_hero_"&amp;$C4,__OriginalData!$A$2:$W$122,7,FALSE)</f>
      </c>
      <c r="AA4" s="45"/>
      <c r="AB4" s="46"/>
      <c r="AC4" s="46"/>
      <c r="AD4" s="51"/>
      <c r="AE4" s="46"/>
      <c r="AF4" s="46"/>
      <c r="AG4" s="46">
        <f>VLOOKUP("npc_dota_hero_"&amp;$C4,__OriginalData!$A$2:$W$122,8,FALSE)</f>
      </c>
      <c r="AH4" s="46">
        <f>VLOOKUP("npc_dota_hero_"&amp;$C4,__OriginalData!$A$2:$W$122,9,FALSE)</f>
      </c>
      <c r="AI4" s="46">
        <f>VLOOKUP("npc_dota_hero_"&amp;$C4,__OriginalData!$A$2:$W$122,10,FALSE)</f>
      </c>
      <c r="AJ4" s="46">
        <f>VLOOKUP("npc_dota_hero_"&amp;$C4,__OriginalData!$A$2:$W$122,11,FALSE)</f>
      </c>
      <c r="AK4" s="46">
        <f>VLOOKUP("npc_dota_hero_"&amp;$C4,__OriginalData!$A$2:$W$122,12,FALSE)</f>
      </c>
      <c r="AL4" s="46">
        <f>VLOOKUP("npc_dota_hero_"&amp;$C4,__OriginalData!$A$2:$W$122,13,FALSE)</f>
      </c>
      <c r="AM4" s="45">
        <v>1</v>
      </c>
      <c r="AN4" s="53">
        <f>AN3</f>
      </c>
      <c r="AO4" s="46">
        <f>VLOOKUP("npc_dota_hero_"&amp;$C4,__OriginalData!$A$2:$W$122,15,FALSE)</f>
      </c>
      <c r="AP4" s="52">
        <f>VLOOKUP("npc_dota_hero_"&amp;$C4,__OriginalData!$A$2:$W$122,16,FALSE)</f>
      </c>
      <c r="AQ4" s="46">
        <f>IF(VLOOKUP("npc_dota_hero_"&amp;$C4,__OriginalData!$A$2:$W$122,17,FALSE)="nil","",VLOOKUP("npc_dota_hero_"&amp;$C4,__OriginalData!$A$2:$W$122,17,FALSE))</f>
      </c>
      <c r="AR4" s="46" t="str">
        <v>DOTA_UNIT_CAP_MOVE_GROUND</v>
      </c>
      <c r="AS4" s="46">
        <f>VLOOKUP("npc_dota_hero_"&amp;$C4,__OriginalData!$A$2:$W$122,19,FALSE)</f>
      </c>
      <c r="AT4" s="45">
        <v>5</v>
      </c>
      <c r="AU4" s="45">
        <v>0</v>
      </c>
      <c r="AV4" s="45">
        <v>500</v>
      </c>
      <c r="AW4" s="45">
        <v>0</v>
      </c>
      <c r="AX4" s="45">
        <v>100</v>
      </c>
      <c r="AY4" s="45">
        <v>0</v>
      </c>
      <c r="AZ4" s="45">
        <v>0</v>
      </c>
      <c r="BA4" s="45">
        <v>0</v>
      </c>
      <c r="BB4" s="45">
        <f>BB3</f>
      </c>
      <c r="BC4" s="45">
        <f>BC3</f>
      </c>
      <c r="BD4" s="46">
        <v>1.5</v>
      </c>
      <c r="BE4" s="46">
        <f>VLOOKUP("npc_dota_hero_"&amp;$C4,__OriginalData!$A$2:$W$122,20,FALSE)</f>
      </c>
      <c r="BF4" s="46">
        <f>VLOOKUP("npc_dota_hero_"&amp;$C4,__OriginalData!$A$2:$W$122,21,FALSE)</f>
      </c>
      <c r="BG4" s="46" t="str">
        <v>DOTA_HULL_SIZE_HERO</v>
      </c>
      <c r="BH4" s="45">
        <v>70</v>
      </c>
      <c r="BI4" s="46">
        <f>IF(VLOOKUP("npc_dota_hero_"&amp;$C4,__OriginalData!$A$2:$W$122,22,FALSE)="nil","",VLOOKUP("npc_dota_hero_"&amp;$C4,__OriginalData!$A$2:$W$122,22,FALSE))</f>
      </c>
      <c r="BJ4" s="46">
        <f>IF(VLOOKUP("npc_dota_hero_"&amp;$C4,__OriginalData!$A$2:$W$122,23,FALSE)="nil","",VLOOKUP("npc_dota_hero_"&amp;$C4,__OriginalData!$A$2:$W$122,23,FALSE))</f>
      </c>
      <c r="BK4" s="50"/>
      <c r="BL4" s="54">
        <v>1</v>
      </c>
    </row>
    <row customHeight="true" ht="17" r="5">
      <c r="A5" s="30"/>
      <c r="B5" s="30"/>
      <c r="C5" s="30"/>
      <c r="D5" s="28"/>
      <c r="E5" s="27"/>
      <c r="F5" s="30"/>
      <c r="G5" s="30"/>
      <c r="H5" s="28"/>
      <c r="I5" s="27"/>
      <c r="J5" s="27"/>
      <c r="K5" s="27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27"/>
      <c r="Y5" s="29"/>
      <c r="Z5" s="27"/>
      <c r="AA5" s="27"/>
      <c r="AB5" s="27"/>
      <c r="AC5" s="27"/>
      <c r="AD5" s="27"/>
      <c r="AE5" s="27"/>
      <c r="AF5" s="27"/>
      <c r="AG5" s="27"/>
      <c r="AH5" s="27"/>
      <c r="AI5" s="27"/>
      <c r="AJ5" s="27"/>
      <c r="AK5" s="27"/>
      <c r="AL5" s="27"/>
      <c r="AM5" s="28"/>
      <c r="AN5" s="31"/>
      <c r="AO5" s="28"/>
      <c r="AP5" s="32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  <c r="BE5" s="28"/>
      <c r="BF5" s="28"/>
      <c r="BG5" s="28"/>
      <c r="BH5" s="28"/>
    </row>
    <row customHeight="true" ht="17" r="6">
      <c r="A6" s="30"/>
      <c r="B6" s="30"/>
      <c r="C6" s="30"/>
      <c r="D6" s="28"/>
      <c r="E6" s="27"/>
      <c r="F6" s="30"/>
      <c r="G6" s="30"/>
      <c r="H6" s="28"/>
      <c r="I6" s="27"/>
      <c r="J6" s="27"/>
      <c r="K6" s="27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27"/>
      <c r="Y6" s="29"/>
      <c r="Z6" s="27"/>
      <c r="AA6" s="27"/>
      <c r="AB6" s="27"/>
      <c r="AC6" s="27"/>
      <c r="AD6" s="27"/>
      <c r="AE6" s="27"/>
      <c r="AF6" s="27"/>
      <c r="AG6" s="27"/>
      <c r="AH6" s="27"/>
      <c r="AI6" s="27"/>
      <c r="AJ6" s="27"/>
      <c r="AK6" s="27"/>
      <c r="AL6" s="27"/>
      <c r="AM6" s="28"/>
      <c r="AN6" s="31"/>
      <c r="AO6" s="28"/>
      <c r="AP6" s="32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  <c r="BE6" s="28"/>
      <c r="BF6" s="28"/>
      <c r="BG6" s="28"/>
      <c r="BH6" s="28"/>
    </row>
    <row customHeight="true" ht="17" r="7">
      <c r="A7" s="30"/>
      <c r="B7" s="30"/>
      <c r="C7" s="30"/>
      <c r="D7" s="28"/>
      <c r="E7" s="27"/>
      <c r="F7" s="30"/>
      <c r="G7" s="30"/>
      <c r="H7" s="28"/>
      <c r="I7" s="27"/>
      <c r="J7" s="27"/>
      <c r="K7" s="27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27"/>
      <c r="Y7" s="29"/>
      <c r="Z7" s="27"/>
      <c r="AA7" s="27"/>
      <c r="AB7" s="27"/>
      <c r="AC7" s="27"/>
      <c r="AD7" s="27"/>
      <c r="AE7" s="27"/>
      <c r="AF7" s="27"/>
      <c r="AG7" s="27"/>
      <c r="AH7" s="27"/>
      <c r="AI7" s="27"/>
      <c r="AJ7" s="27"/>
      <c r="AK7" s="27"/>
      <c r="AL7" s="27"/>
      <c r="AM7" s="28"/>
      <c r="AN7" s="31"/>
      <c r="AO7" s="28"/>
      <c r="AP7" s="32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  <c r="BE7" s="28"/>
      <c r="BF7" s="28"/>
      <c r="BG7" s="28"/>
      <c r="BH7" s="28"/>
    </row>
    <row customHeight="true" ht="17" r="8">
      <c r="A8" s="30"/>
      <c r="B8" s="30"/>
      <c r="C8" s="30"/>
      <c r="D8" s="28"/>
      <c r="E8" s="27"/>
      <c r="F8" s="30"/>
      <c r="G8" s="30"/>
      <c r="H8" s="28"/>
      <c r="I8" s="27"/>
      <c r="J8" s="27"/>
      <c r="K8" s="27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27"/>
      <c r="Y8" s="29"/>
      <c r="Z8" s="27"/>
      <c r="AA8" s="27"/>
      <c r="AB8" s="27"/>
      <c r="AC8" s="27"/>
      <c r="AD8" s="27"/>
      <c r="AE8" s="27"/>
      <c r="AF8" s="27"/>
      <c r="AG8" s="27"/>
      <c r="AH8" s="27"/>
      <c r="AI8" s="27"/>
      <c r="AJ8" s="27"/>
      <c r="AK8" s="27"/>
      <c r="AL8" s="27"/>
      <c r="AM8" s="28"/>
      <c r="AN8" s="31"/>
      <c r="AO8" s="28"/>
      <c r="AP8" s="32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  <c r="BE8" s="28"/>
      <c r="BF8" s="28"/>
      <c r="BG8" s="28"/>
      <c r="BH8" s="28"/>
    </row>
    <row customHeight="true" ht="17" r="9">
      <c r="A9" s="30"/>
      <c r="B9" s="30"/>
      <c r="C9" s="30"/>
      <c r="D9" s="28"/>
      <c r="E9" s="27"/>
      <c r="F9" s="30"/>
      <c r="G9" s="30"/>
      <c r="H9" s="28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27"/>
      <c r="Y9" s="29"/>
      <c r="Z9" s="27"/>
      <c r="AA9" s="27"/>
      <c r="AB9" s="27"/>
      <c r="AC9" s="27"/>
      <c r="AD9" s="27"/>
      <c r="AE9" s="27"/>
      <c r="AF9" s="27"/>
      <c r="AG9" s="27"/>
      <c r="AH9" s="27"/>
      <c r="AI9" s="27"/>
      <c r="AJ9" s="27"/>
      <c r="AK9" s="27"/>
      <c r="AL9" s="27"/>
      <c r="AM9" s="28"/>
      <c r="AN9" s="31"/>
      <c r="AO9" s="28"/>
      <c r="AP9" s="32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  <c r="BE9" s="28"/>
      <c r="BF9" s="28"/>
      <c r="BG9" s="28"/>
      <c r="BH9" s="28"/>
    </row>
    <row customHeight="true" ht="17" r="10">
      <c r="A10" s="30"/>
      <c r="B10" s="30"/>
      <c r="C10" s="30"/>
      <c r="D10" s="28"/>
      <c r="E10" s="27"/>
      <c r="F10" s="30"/>
      <c r="G10" s="30"/>
      <c r="H10" s="28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9"/>
      <c r="Z10" s="27"/>
      <c r="AA10" s="27"/>
      <c r="AB10" s="27"/>
      <c r="AC10" s="27"/>
      <c r="AD10" s="27"/>
      <c r="AE10" s="27"/>
      <c r="AF10" s="27"/>
      <c r="AG10" s="27"/>
      <c r="AH10" s="27"/>
      <c r="AI10" s="27"/>
      <c r="AJ10" s="27"/>
      <c r="AK10" s="27"/>
      <c r="AL10" s="27"/>
      <c r="AM10" s="28"/>
      <c r="AN10" s="31"/>
      <c r="AO10" s="28"/>
      <c r="AP10" s="32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  <c r="BE10" s="28"/>
      <c r="BF10" s="28"/>
      <c r="BG10" s="28"/>
      <c r="BH10" s="28"/>
    </row>
    <row customHeight="true" ht="17" r="11">
      <c r="A11" s="30"/>
      <c r="B11" s="30"/>
      <c r="C11" s="30"/>
      <c r="D11" s="28"/>
      <c r="E11" s="27"/>
      <c r="F11" s="30"/>
      <c r="G11" s="30"/>
      <c r="H11" s="28"/>
      <c r="I11" s="27"/>
      <c r="J11" s="27"/>
      <c r="K11" s="27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27"/>
      <c r="Y11" s="29"/>
      <c r="Z11" s="27"/>
      <c r="AA11" s="27"/>
      <c r="AB11" s="27"/>
      <c r="AC11" s="27"/>
      <c r="AD11" s="27"/>
      <c r="AE11" s="27"/>
      <c r="AF11" s="27"/>
      <c r="AG11" s="27"/>
      <c r="AH11" s="27"/>
      <c r="AI11" s="27"/>
      <c r="AJ11" s="27"/>
      <c r="AK11" s="27"/>
      <c r="AL11" s="27"/>
      <c r="AM11" s="28"/>
      <c r="AN11" s="31"/>
      <c r="AO11" s="28"/>
      <c r="AP11" s="32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  <c r="BE11" s="28"/>
      <c r="BF11" s="28"/>
      <c r="BG11" s="28"/>
      <c r="BH11" s="28"/>
    </row>
    <row customHeight="true" ht="17" r="12">
      <c r="A12" s="30"/>
      <c r="B12" s="30"/>
      <c r="C12" s="30"/>
      <c r="D12" s="28"/>
      <c r="E12" s="27"/>
      <c r="F12" s="30"/>
      <c r="G12" s="30"/>
      <c r="H12" s="28"/>
      <c r="I12" s="27"/>
      <c r="J12" s="27"/>
      <c r="K12" s="27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27"/>
      <c r="Y12" s="29"/>
      <c r="Z12" s="27"/>
      <c r="AA12" s="27"/>
      <c r="AB12" s="27"/>
      <c r="AC12" s="27"/>
      <c r="AD12" s="27"/>
      <c r="AE12" s="27"/>
      <c r="AF12" s="27"/>
      <c r="AG12" s="27"/>
      <c r="AH12" s="27"/>
      <c r="AI12" s="27"/>
      <c r="AJ12" s="27"/>
      <c r="AK12" s="27"/>
      <c r="AL12" s="27"/>
      <c r="AM12" s="28"/>
      <c r="AN12" s="31"/>
      <c r="AO12" s="28"/>
      <c r="AP12" s="32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  <c r="BE12" s="28"/>
      <c r="BF12" s="28"/>
      <c r="BG12" s="28"/>
      <c r="BH12" s="28"/>
    </row>
    <row customHeight="true" ht="17" r="13">
      <c r="A13" s="30"/>
      <c r="B13" s="30"/>
      <c r="C13" s="30"/>
      <c r="D13" s="28"/>
      <c r="E13" s="27"/>
      <c r="F13" s="30"/>
      <c r="G13" s="30"/>
      <c r="H13" s="28"/>
      <c r="I13" s="27"/>
      <c r="J13" s="27"/>
      <c r="K13" s="27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27"/>
      <c r="Y13" s="29"/>
      <c r="Z13" s="27"/>
      <c r="AA13" s="27"/>
      <c r="AB13" s="27"/>
      <c r="AC13" s="27"/>
      <c r="AD13" s="27"/>
      <c r="AE13" s="27"/>
      <c r="AF13" s="27"/>
      <c r="AG13" s="27"/>
      <c r="AH13" s="27"/>
      <c r="AI13" s="27"/>
      <c r="AJ13" s="27"/>
      <c r="AK13" s="27"/>
      <c r="AL13" s="27"/>
      <c r="AM13" s="28"/>
      <c r="AN13" s="31"/>
      <c r="AO13" s="28"/>
      <c r="AP13" s="32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  <c r="BE13" s="28"/>
      <c r="BF13" s="28"/>
      <c r="BG13" s="28"/>
      <c r="BH13" s="28"/>
    </row>
    <row customHeight="true" ht="17" r="14">
      <c r="A14" s="30"/>
      <c r="B14" s="30"/>
      <c r="C14" s="30"/>
      <c r="D14" s="28"/>
      <c r="E14" s="27"/>
      <c r="F14" s="30"/>
      <c r="G14" s="30"/>
      <c r="H14" s="28"/>
      <c r="I14" s="27"/>
      <c r="J14" s="27"/>
      <c r="K14" s="27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27"/>
      <c r="Y14" s="29"/>
      <c r="Z14" s="27"/>
      <c r="AA14" s="27"/>
      <c r="AB14" s="27"/>
      <c r="AC14" s="27"/>
      <c r="AD14" s="27"/>
      <c r="AE14" s="27"/>
      <c r="AF14" s="27"/>
      <c r="AG14" s="27"/>
      <c r="AH14" s="27"/>
      <c r="AI14" s="27"/>
      <c r="AJ14" s="27"/>
      <c r="AK14" s="27"/>
      <c r="AL14" s="27"/>
      <c r="AM14" s="28"/>
      <c r="AN14" s="31"/>
      <c r="AO14" s="28"/>
      <c r="AP14" s="32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  <c r="BE14" s="28"/>
      <c r="BF14" s="28"/>
      <c r="BG14" s="28"/>
      <c r="BH14" s="28"/>
    </row>
    <row customHeight="true" ht="17" r="15">
      <c r="A15" s="30"/>
      <c r="B15" s="30"/>
      <c r="C15" s="30"/>
      <c r="D15" s="28"/>
      <c r="E15" s="27"/>
      <c r="F15" s="30"/>
      <c r="G15" s="30"/>
      <c r="H15" s="28"/>
      <c r="I15" s="27"/>
      <c r="J15" s="27"/>
      <c r="K15" s="27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27"/>
      <c r="Y15" s="29"/>
      <c r="Z15" s="27"/>
      <c r="AA15" s="27"/>
      <c r="AB15" s="27"/>
      <c r="AC15" s="27"/>
      <c r="AD15" s="27"/>
      <c r="AE15" s="27"/>
      <c r="AF15" s="27"/>
      <c r="AG15" s="27"/>
      <c r="AH15" s="27"/>
      <c r="AI15" s="27"/>
      <c r="AJ15" s="27"/>
      <c r="AK15" s="27"/>
      <c r="AL15" s="27"/>
      <c r="AM15" s="28"/>
      <c r="AN15" s="31"/>
      <c r="AO15" s="28"/>
      <c r="AP15" s="32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  <c r="BE15" s="28"/>
      <c r="BF15" s="28"/>
      <c r="BG15" s="28"/>
      <c r="BH15" s="28"/>
    </row>
    <row customHeight="true" ht="17" r="16">
      <c r="A16" s="30"/>
      <c r="B16" s="30"/>
      <c r="C16" s="30"/>
      <c r="D16" s="28"/>
      <c r="E16" s="27"/>
      <c r="F16" s="30"/>
      <c r="G16" s="30"/>
      <c r="H16" s="28"/>
      <c r="I16" s="27"/>
      <c r="J16" s="27"/>
      <c r="K16" s="27"/>
      <c r="L16" s="27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27"/>
      <c r="Y16" s="29"/>
      <c r="Z16" s="27"/>
      <c r="AA16" s="27"/>
      <c r="AB16" s="27"/>
      <c r="AC16" s="27"/>
      <c r="AD16" s="27"/>
      <c r="AE16" s="27"/>
      <c r="AF16" s="27"/>
      <c r="AG16" s="27"/>
      <c r="AH16" s="27"/>
      <c r="AI16" s="27"/>
      <c r="AJ16" s="27"/>
      <c r="AK16" s="27"/>
      <c r="AL16" s="27"/>
      <c r="AM16" s="28"/>
      <c r="AN16" s="31"/>
      <c r="AO16" s="28"/>
      <c r="AP16" s="32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  <c r="BE16" s="28"/>
      <c r="BF16" s="28"/>
      <c r="BG16" s="28"/>
      <c r="BH16" s="28"/>
    </row>
    <row customHeight="true" ht="17" r="17">
      <c r="A17" s="30"/>
      <c r="B17" s="30"/>
      <c r="C17" s="30"/>
      <c r="D17" s="28"/>
      <c r="E17" s="27"/>
      <c r="F17" s="30"/>
      <c r="G17" s="30"/>
      <c r="H17" s="28"/>
      <c r="I17" s="27"/>
      <c r="J17" s="27"/>
      <c r="K17" s="27"/>
      <c r="L17" s="27"/>
      <c r="M17" s="27"/>
      <c r="N17" s="27"/>
      <c r="O17" s="27"/>
      <c r="P17" s="27"/>
      <c r="Q17" s="27"/>
      <c r="R17" s="27"/>
      <c r="S17" s="27"/>
      <c r="T17" s="27"/>
      <c r="U17" s="27"/>
      <c r="V17" s="27"/>
      <c r="W17" s="27"/>
      <c r="X17" s="27"/>
      <c r="Y17" s="29"/>
      <c r="Z17" s="27"/>
      <c r="AA17" s="27"/>
      <c r="AB17" s="27"/>
      <c r="AC17" s="27"/>
      <c r="AD17" s="27"/>
      <c r="AE17" s="27"/>
      <c r="AF17" s="27"/>
      <c r="AG17" s="27"/>
      <c r="AH17" s="27"/>
      <c r="AI17" s="27"/>
      <c r="AJ17" s="27"/>
      <c r="AK17" s="27"/>
      <c r="AL17" s="27"/>
      <c r="AM17" s="28"/>
      <c r="AN17" s="31"/>
      <c r="AO17" s="28"/>
      <c r="AP17" s="32"/>
      <c r="AQ17" s="28"/>
      <c r="AR17" s="28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  <c r="BE17" s="28"/>
      <c r="BF17" s="28"/>
      <c r="BG17" s="28"/>
      <c r="BH17" s="28"/>
    </row>
    <row customHeight="true" ht="17" r="18">
      <c r="A18" s="30"/>
      <c r="B18" s="30"/>
      <c r="C18" s="30"/>
      <c r="D18" s="28"/>
      <c r="E18" s="27"/>
      <c r="F18" s="30"/>
      <c r="G18" s="30"/>
      <c r="H18" s="28"/>
      <c r="I18" s="27"/>
      <c r="J18" s="27"/>
      <c r="K18" s="27"/>
      <c r="L18" s="27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27"/>
      <c r="Y18" s="29"/>
      <c r="Z18" s="27"/>
      <c r="AA18" s="27"/>
      <c r="AB18" s="27"/>
      <c r="AC18" s="27"/>
      <c r="AD18" s="27"/>
      <c r="AE18" s="27"/>
      <c r="AF18" s="27"/>
      <c r="AG18" s="27"/>
      <c r="AH18" s="27"/>
      <c r="AI18" s="27"/>
      <c r="AJ18" s="27"/>
      <c r="AK18" s="27"/>
      <c r="AL18" s="27"/>
      <c r="AM18" s="28"/>
      <c r="AN18" s="31"/>
      <c r="AO18" s="28"/>
      <c r="AP18" s="32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  <c r="BE18" s="28"/>
      <c r="BF18" s="28"/>
      <c r="BG18" s="28"/>
      <c r="BH18" s="28"/>
    </row>
    <row customHeight="true" ht="17" r="19">
      <c r="A19" s="30"/>
      <c r="B19" s="30"/>
      <c r="C19" s="30"/>
      <c r="D19" s="28"/>
      <c r="E19" s="27"/>
      <c r="F19" s="30"/>
      <c r="G19" s="30"/>
      <c r="H19" s="28"/>
      <c r="I19" s="27"/>
      <c r="J19" s="27"/>
      <c r="K19" s="27"/>
      <c r="L19" s="27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27"/>
      <c r="Y19" s="29"/>
      <c r="Z19" s="27"/>
      <c r="AA19" s="27"/>
      <c r="AB19" s="27"/>
      <c r="AC19" s="27"/>
      <c r="AD19" s="27"/>
      <c r="AE19" s="27"/>
      <c r="AF19" s="27"/>
      <c r="AG19" s="27"/>
      <c r="AH19" s="27"/>
      <c r="AI19" s="27"/>
      <c r="AJ19" s="27"/>
      <c r="AK19" s="27"/>
      <c r="AL19" s="27"/>
      <c r="AM19" s="28"/>
      <c r="AN19" s="31"/>
      <c r="AO19" s="28"/>
      <c r="AP19" s="32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  <c r="BE19" s="28"/>
      <c r="BF19" s="28"/>
      <c r="BG19" s="28"/>
      <c r="BH19" s="28"/>
    </row>
    <row customHeight="true" ht="17" r="20">
      <c r="A20" s="30"/>
      <c r="B20" s="30"/>
      <c r="C20" s="30"/>
      <c r="D20" s="28"/>
      <c r="E20" s="27"/>
      <c r="F20" s="30"/>
      <c r="G20" s="30"/>
      <c r="H20" s="28"/>
      <c r="I20" s="27"/>
      <c r="J20" s="27"/>
      <c r="K20" s="27"/>
      <c r="L20" s="27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27"/>
      <c r="Y20" s="29"/>
      <c r="Z20" s="27"/>
      <c r="AA20" s="27"/>
      <c r="AB20" s="27"/>
      <c r="AC20" s="27"/>
      <c r="AD20" s="27"/>
      <c r="AE20" s="27"/>
      <c r="AF20" s="27"/>
      <c r="AG20" s="27"/>
      <c r="AH20" s="27"/>
      <c r="AI20" s="27"/>
      <c r="AJ20" s="27"/>
      <c r="AK20" s="27"/>
      <c r="AL20" s="27"/>
      <c r="AM20" s="28"/>
      <c r="AN20" s="31"/>
      <c r="AO20" s="28"/>
      <c r="AP20" s="32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  <c r="BE20" s="28"/>
      <c r="BF20" s="28"/>
      <c r="BG20" s="28"/>
      <c r="BH20" s="28"/>
    </row>
  </sheetData>
  <conditionalFormatting sqref="BG3:BG4">
    <cfRule dxfId="0" operator="containsText" priority="2" stopIfTrue="true" text="_custom" type="containsText">
      <formula>NOT(ISERROR(SEARCH("_custom",BG3)))</formula>
    </cfRule>
  </conditionalFormatting>
  <conditionalFormatting sqref="BG3:BG4">
    <cfRule dxfId="1" operator="containsText" priority="3" stopIfTrue="true" text="DOTA_UNIT_CAP_MELEE_ATTACK" type="containsText">
      <formula>NOT(ISERROR(SEARCH("DOTA_UNIT_CAP_MELEE_ATTACK",BG3)))</formula>
    </cfRule>
  </conditionalFormatting>
  <conditionalFormatting sqref="BG3:BG4">
    <cfRule dxfId="2" operator="containsText" priority="4" stopIfTrue="true" text="DOTA_UNIT_CAP_RANGED_ATTACK" type="containsText">
      <formula>NOT(ISERROR(SEARCH("DOTA_UNIT_CAP_RANGED_ATTACK",BG3)))</formula>
    </cfRule>
  </conditionalFormatting>
  <conditionalFormatting sqref="BG3:BG4">
    <cfRule dxfId="3" priority="5" stopIfTrue="true" type="expression">
      <formula>$AS3="DOTA_UNIT_CAP_RANGED_ATTACK"</formula>
    </cfRule>
  </conditionalFormatting>
  <conditionalFormatting sqref="AE3:AF4">
    <cfRule dxfId="4" operator="containsText" priority="6" stopIfTrue="true" text="_custom" type="containsText">
      <formula>NOT(ISERROR(SEARCH("_custom",AE3)))</formula>
    </cfRule>
  </conditionalFormatting>
  <conditionalFormatting sqref="AV4:AW4">
    <cfRule dxfId="5" priority="7" stopIfTrue="true" type="expression">
      <formula>$AS4="DOTA_UNIT_CAP_RANGED_ATTACK"</formula>
    </cfRule>
  </conditionalFormatting>
  <conditionalFormatting sqref="AB4:AB4">
    <cfRule dxfId="6" operator="containsText" priority="8" stopIfTrue="true" text="_custom" type="containsText">
      <formula>NOT(ISERROR(SEARCH("_custom",AB4)))</formula>
    </cfRule>
  </conditionalFormatting>
  <conditionalFormatting sqref="AB3:AB3">
    <cfRule dxfId="7" operator="containsText" priority="9" stopIfTrue="true" text="_custom" type="containsText">
      <formula>NOT(ISERROR(SEARCH("_custom",AB3)))</formula>
    </cfRule>
  </conditionalFormatting>
  <conditionalFormatting sqref="AB4:AB4">
    <cfRule dxfId="8" operator="containsText" priority="10" stopIfTrue="true" text="_custom" type="containsText">
      <formula>NOT(ISERROR(SEARCH("_custom",AB4)))</formula>
    </cfRule>
  </conditionalFormatting>
  <conditionalFormatting sqref="AB3:AB3">
    <cfRule dxfId="9" operator="containsText" priority="11" stopIfTrue="true" text="_custom" type="containsText">
      <formula>NOT(ISERROR(SEARCH("_custom",AB3)))</formula>
    </cfRule>
  </conditionalFormatting>
  <conditionalFormatting sqref="D5:D20">
    <cfRule dxfId="10" operator="equal" priority="12" stopIfTrue="true" type="cellIs">
      <formula>"metal"</formula>
    </cfRule>
  </conditionalFormatting>
  <conditionalFormatting sqref="D5:D20">
    <cfRule dxfId="11" operator="equal" priority="13" stopIfTrue="true" type="cellIs">
      <formula>"earth"</formula>
    </cfRule>
  </conditionalFormatting>
  <conditionalFormatting sqref="D5:D20">
    <cfRule dxfId="12" operator="equal" priority="14" stopIfTrue="true" type="cellIs">
      <formula>"fire"</formula>
    </cfRule>
  </conditionalFormatting>
  <conditionalFormatting sqref="D5:D20">
    <cfRule dxfId="13" operator="equal" priority="15" stopIfTrue="true" type="cellIs">
      <formula>"wood"</formula>
    </cfRule>
  </conditionalFormatting>
  <conditionalFormatting sqref="D5:D20">
    <cfRule dxfId="14" operator="equal" priority="16" stopIfTrue="true" type="cellIs">
      <formula>"water"</formula>
    </cfRule>
  </conditionalFormatting>
  <conditionalFormatting sqref="AS1:AS1048576">
    <cfRule dxfId="15" operator="containsText" priority="17" stopIfTrue="true" text="DOTA_UNIT_CAP_MELEE_ATTACK" type="containsText">
      <formula>NOT(ISERROR(SEARCH("DOTA_UNIT_CAP_MELEE_ATTACK",AS1)))</formula>
    </cfRule>
  </conditionalFormatting>
  <conditionalFormatting sqref="AS1:AS1048576">
    <cfRule dxfId="16" operator="containsText" priority="18" stopIfTrue="true" text="DOTA_UNIT_CAP_RANGED_ATTACK" type="containsText">
      <formula>NOT(ISERROR(SEARCH("DOTA_UNIT_CAP_RANGED_ATTACK",AS1)))</formula>
    </cfRule>
  </conditionalFormatting>
  <conditionalFormatting sqref="AC3:AC4">
    <cfRule dxfId="17" operator="containsText" priority="19" stopIfTrue="true" text="_custom" type="containsText">
      <formula>NOT(ISERROR(SEARCH("_custom",AC3)))</formula>
    </cfRule>
  </conditionalFormatting>
  <conditionalFormatting sqref="BF1:BJ1048576 AN4:AU4 I4:J4 P4:AC4 A3:H4 AE3:AM4 I3:AC3 A3:XFD4 AX4:BF4 AN3:BF3">
    <cfRule dxfId="18" priority="20" stopIfTrue="true" type="expression">
      <formula>$AS3="DOTA_UNIT_CAP_RANGED_ATTACK"</formula>
    </cfRule>
  </conditionalFormatting>
  <conditionalFormatting sqref="BD3:BD4">
    <cfRule dxfId="19" operator="containsText" priority="21" stopIfTrue="true" text="_custom" type="containsText">
      <formula>NOT(ISERROR(SEARCH("_custom",BD3)))</formula>
    </cfRule>
  </conditionalFormatting>
  <conditionalFormatting sqref="BD3:BD4">
    <cfRule dxfId="20" operator="containsText" priority="22" stopIfTrue="true" text="_custom" type="containsText">
      <formula>NOT(ISERROR(SEARCH("_custom",BD3)))</formula>
    </cfRule>
  </conditionalFormatting>
  <conditionalFormatting sqref="BD3:BD4">
    <cfRule dxfId="21" operator="containsText" priority="23" stopIfTrue="true" text="_custom" type="containsText">
      <formula>NOT(ISERROR(SEARCH("_custom",BD3)))</formula>
    </cfRule>
  </conditionalFormatting>
  <conditionalFormatting sqref="BD3:BD4">
    <cfRule dxfId="22" operator="containsText" priority="24" stopIfTrue="true" text="_custom" type="containsText">
      <formula>NOT(ISERROR(SEARCH("_custom",BD3)))</formula>
    </cfRule>
  </conditionalFormatting>
  <conditionalFormatting sqref="BD3:BD4">
    <cfRule dxfId="23" operator="containsText" priority="25" stopIfTrue="true" text="_custom" type="containsText">
      <formula>NOT(ISERROR(SEARCH("_custom",BD3)))</formula>
    </cfRule>
  </conditionalFormatting>
  <conditionalFormatting sqref="BD3:BD4">
    <cfRule dxfId="24" operator="containsText" priority="26" stopIfTrue="true" text="DOTA_UNIT_CAP_MELEE_ATTACK" type="containsText">
      <formula>NOT(ISERROR(SEARCH("DOTA_UNIT_CAP_MELEE_ATTACK",BD3)))</formula>
    </cfRule>
  </conditionalFormatting>
  <conditionalFormatting sqref="BD3:BD4">
    <cfRule dxfId="25" operator="containsText" priority="27" stopIfTrue="true" text="DOTA_UNIT_CAP_RANGED_ATTACK" type="containsText">
      <formula>NOT(ISERROR(SEARCH("DOTA_UNIT_CAP_RANGED_ATTACK",BD3)))</formula>
    </cfRule>
  </conditionalFormatting>
  <conditionalFormatting sqref="BJ3:BJ3">
    <cfRule dxfId="26" operator="containsText" priority="28" stopIfTrue="true" text="_custom" type="containsText">
      <formula>NOT(ISERROR(SEARCH("_custom",BJ3)))</formula>
    </cfRule>
  </conditionalFormatting>
  <conditionalFormatting sqref="BJ3:BJ3">
    <cfRule dxfId="27" operator="containsText" priority="29" stopIfTrue="true" text="_custom" type="containsText">
      <formula>NOT(ISERROR(SEARCH("_custom",BJ3)))</formula>
    </cfRule>
  </conditionalFormatting>
  <conditionalFormatting sqref="BJ3:BJ3">
    <cfRule dxfId="28" operator="containsText" priority="30" stopIfTrue="true" text="_custom" type="containsText">
      <formula>NOT(ISERROR(SEARCH("_custom",BJ3)))</formula>
    </cfRule>
  </conditionalFormatting>
  <conditionalFormatting sqref="BJ3:BJ3">
    <cfRule dxfId="29" operator="containsText" priority="31" stopIfTrue="true" text="_custom" type="containsText">
      <formula>NOT(ISERROR(SEARCH("_custom",BJ3)))</formula>
    </cfRule>
  </conditionalFormatting>
  <conditionalFormatting sqref="BJ3:BJ3">
    <cfRule dxfId="30" operator="containsText" priority="32" stopIfTrue="true" text="_custom" type="containsText">
      <formula>NOT(ISERROR(SEARCH("_custom",BJ3)))</formula>
    </cfRule>
  </conditionalFormatting>
  <conditionalFormatting sqref="BJ3:BJ3">
    <cfRule dxfId="31" operator="containsText" priority="33" stopIfTrue="true" text="DOTA_UNIT_CAP_MELEE_ATTACK" type="containsText">
      <formula>NOT(ISERROR(SEARCH("DOTA_UNIT_CAP_MELEE_ATTACK",BJ3)))</formula>
    </cfRule>
  </conditionalFormatting>
  <conditionalFormatting sqref="BJ3:BJ3">
    <cfRule dxfId="32" operator="containsText" priority="34" stopIfTrue="true" text="DOTA_UNIT_CAP_RANGED_ATTACK" type="containsText">
      <formula>NOT(ISERROR(SEARCH("DOTA_UNIT_CAP_RANGED_ATTACK",BJ3)))</formula>
    </cfRule>
  </conditionalFormatting>
  <conditionalFormatting sqref="BI3:BI3">
    <cfRule dxfId="33" operator="containsText" priority="35" stopIfTrue="true" text="_custom" type="containsText">
      <formula>NOT(ISERROR(SEARCH("_custom",BI3)))</formula>
    </cfRule>
  </conditionalFormatting>
  <conditionalFormatting sqref="BI3:BI3">
    <cfRule dxfId="34" operator="containsText" priority="36" stopIfTrue="true" text="_custom" type="containsText">
      <formula>NOT(ISERROR(SEARCH("_custom",BI3)))</formula>
    </cfRule>
  </conditionalFormatting>
  <conditionalFormatting sqref="BI3:BI3">
    <cfRule dxfId="35" operator="containsText" priority="37" stopIfTrue="true" text="_custom" type="containsText">
      <formula>NOT(ISERROR(SEARCH("_custom",BI3)))</formula>
    </cfRule>
  </conditionalFormatting>
  <conditionalFormatting sqref="BI3:BI3">
    <cfRule dxfId="36" operator="containsText" priority="38" stopIfTrue="true" text="_custom" type="containsText">
      <formula>NOT(ISERROR(SEARCH("_custom",BI3)))</formula>
    </cfRule>
  </conditionalFormatting>
  <conditionalFormatting sqref="BI3:BI3">
    <cfRule dxfId="37" operator="containsText" priority="39" stopIfTrue="true" text="_custom" type="containsText">
      <formula>NOT(ISERROR(SEARCH("_custom",BI3)))</formula>
    </cfRule>
  </conditionalFormatting>
  <conditionalFormatting sqref="BI3:BI3">
    <cfRule dxfId="38" operator="containsText" priority="40" stopIfTrue="true" text="DOTA_UNIT_CAP_MELEE_ATTACK" type="containsText">
      <formula>NOT(ISERROR(SEARCH("DOTA_UNIT_CAP_MELEE_ATTACK",BI3)))</formula>
    </cfRule>
  </conditionalFormatting>
  <conditionalFormatting sqref="BI3:BI3">
    <cfRule dxfId="39" operator="containsText" priority="41" stopIfTrue="true" text="DOTA_UNIT_CAP_RANGED_ATTACK" type="containsText">
      <formula>NOT(ISERROR(SEARCH("DOTA_UNIT_CAP_RANGED_ATTACK",BI3)))</formula>
    </cfRule>
  </conditionalFormatting>
  <conditionalFormatting sqref="BF3:BF3">
    <cfRule dxfId="40" operator="containsText" priority="42" stopIfTrue="true" text="_custom" type="containsText">
      <formula>NOT(ISERROR(SEARCH("_custom",BF3)))</formula>
    </cfRule>
  </conditionalFormatting>
  <conditionalFormatting sqref="BF3:BF3">
    <cfRule dxfId="41" operator="containsText" priority="43" stopIfTrue="true" text="_custom" type="containsText">
      <formula>NOT(ISERROR(SEARCH("_custom",BF3)))</formula>
    </cfRule>
  </conditionalFormatting>
  <conditionalFormatting sqref="BF3:BF3">
    <cfRule dxfId="42" operator="containsText" priority="44" stopIfTrue="true" text="DOTA_UNIT_CAP_MELEE_ATTACK" type="containsText">
      <formula>NOT(ISERROR(SEARCH("DOTA_UNIT_CAP_MELEE_ATTACK",BF3)))</formula>
    </cfRule>
  </conditionalFormatting>
  <conditionalFormatting sqref="BF3:BF3">
    <cfRule dxfId="43" operator="containsText" priority="45" stopIfTrue="true" text="DOTA_UNIT_CAP_RANGED_ATTACK" type="containsText">
      <formula>NOT(ISERROR(SEARCH("DOTA_UNIT_CAP_RANGED_ATTACK",BF3)))</formula>
    </cfRule>
  </conditionalFormatting>
  <conditionalFormatting sqref="BE3:BE3">
    <cfRule dxfId="44" operator="containsText" priority="46" stopIfTrue="true" text="_custom" type="containsText">
      <formula>NOT(ISERROR(SEARCH("_custom",BE3)))</formula>
    </cfRule>
  </conditionalFormatting>
  <conditionalFormatting sqref="BE3:BE3">
    <cfRule dxfId="45" operator="containsText" priority="47" stopIfTrue="true" text="_custom" type="containsText">
      <formula>NOT(ISERROR(SEARCH("_custom",BE3)))</formula>
    </cfRule>
  </conditionalFormatting>
  <conditionalFormatting sqref="BE3:BE3">
    <cfRule dxfId="46" operator="containsText" priority="48" stopIfTrue="true" text="DOTA_UNIT_CAP_MELEE_ATTACK" type="containsText">
      <formula>NOT(ISERROR(SEARCH("DOTA_UNIT_CAP_MELEE_ATTACK",BE3)))</formula>
    </cfRule>
  </conditionalFormatting>
  <conditionalFormatting sqref="BE3:BE3">
    <cfRule dxfId="47" operator="containsText" priority="49" stopIfTrue="true" text="DOTA_UNIT_CAP_RANGED_ATTACK" type="containsText">
      <formula>NOT(ISERROR(SEARCH("DOTA_UNIT_CAP_RANGED_ATTACK",BE3)))</formula>
    </cfRule>
  </conditionalFormatting>
  <conditionalFormatting sqref="AS3:AS3">
    <cfRule dxfId="48" operator="containsText" priority="50" stopIfTrue="true" text="_custom" type="containsText">
      <formula>NOT(ISERROR(SEARCH("_custom",AS3)))</formula>
    </cfRule>
  </conditionalFormatting>
  <conditionalFormatting sqref="AS3:AS3">
    <cfRule dxfId="49" operator="containsText" priority="51" stopIfTrue="true" text="_custom" type="containsText">
      <formula>NOT(ISERROR(SEARCH("_custom",AS3)))</formula>
    </cfRule>
  </conditionalFormatting>
  <conditionalFormatting sqref="AR3:AR3">
    <cfRule dxfId="50" operator="containsText" priority="52" stopIfTrue="true" text="_custom" type="containsText">
      <formula>NOT(ISERROR(SEARCH("_custom",AR3)))</formula>
    </cfRule>
  </conditionalFormatting>
  <conditionalFormatting sqref="AR3:AR3">
    <cfRule dxfId="51" operator="containsText" priority="53" stopIfTrue="true" text="_custom" type="containsText">
      <formula>NOT(ISERROR(SEARCH("_custom",AR3)))</formula>
    </cfRule>
  </conditionalFormatting>
  <conditionalFormatting sqref="AQ3:AQ3">
    <cfRule dxfId="52" operator="containsText" priority="54" stopIfTrue="true" text="_custom" type="containsText">
      <formula>NOT(ISERROR(SEARCH("_custom",AQ3)))</formula>
    </cfRule>
  </conditionalFormatting>
  <conditionalFormatting sqref="AQ3:AQ3">
    <cfRule dxfId="53" operator="containsText" priority="55" stopIfTrue="true" text="_custom" type="containsText">
      <formula>NOT(ISERROR(SEARCH("_custom",AQ3)))</formula>
    </cfRule>
  </conditionalFormatting>
  <conditionalFormatting sqref="AQ3:AQ3">
    <cfRule dxfId="54" operator="containsText" priority="56" stopIfTrue="true" text="_custom" type="containsText">
      <formula>NOT(ISERROR(SEARCH("_custom",AQ3)))</formula>
    </cfRule>
  </conditionalFormatting>
  <conditionalFormatting sqref="AP3:AP3">
    <cfRule dxfId="55" operator="containsText" priority="57" stopIfTrue="true" text="_custom" type="containsText">
      <formula>NOT(ISERROR(SEARCH("_custom",AP3)))</formula>
    </cfRule>
  </conditionalFormatting>
  <conditionalFormatting sqref="AP3:AP3">
    <cfRule dxfId="56" operator="containsText" priority="58" stopIfTrue="true" text="_custom" type="containsText">
      <formula>NOT(ISERROR(SEARCH("_custom",AP3)))</formula>
    </cfRule>
  </conditionalFormatting>
  <conditionalFormatting sqref="AO3:AO3">
    <cfRule dxfId="57" operator="containsText" priority="59" stopIfTrue="true" text="_custom" type="containsText">
      <formula>NOT(ISERROR(SEARCH("_custom",AO3)))</formula>
    </cfRule>
  </conditionalFormatting>
  <conditionalFormatting sqref="AO3:AO3">
    <cfRule dxfId="58" operator="containsText" priority="60" stopIfTrue="true" text="_custom" type="containsText">
      <formula>NOT(ISERROR(SEARCH("_custom",AO3)))</formula>
    </cfRule>
  </conditionalFormatting>
  <conditionalFormatting sqref="AN3:AN3">
    <cfRule dxfId="59" operator="containsText" priority="61" stopIfTrue="true" text="_custom" type="containsText">
      <formula>NOT(ISERROR(SEARCH("_custom",AN3)))</formula>
    </cfRule>
  </conditionalFormatting>
  <conditionalFormatting sqref="AI3:AL3">
    <cfRule dxfId="60" operator="containsText" priority="62" stopIfTrue="true" text="_custom" type="containsText">
      <formula>NOT(ISERROR(SEARCH("_custom",AI3)))</formula>
    </cfRule>
  </conditionalFormatting>
  <conditionalFormatting sqref="AH3:AH3">
    <cfRule dxfId="61" operator="containsText" priority="63" stopIfTrue="true" text="_custom" type="containsText">
      <formula>NOT(ISERROR(SEARCH("_custom",AH3)))</formula>
    </cfRule>
  </conditionalFormatting>
  <conditionalFormatting sqref="AG3:AG3">
    <cfRule dxfId="62" operator="containsText" priority="64" stopIfTrue="true" text="_custom" type="containsText">
      <formula>NOT(ISERROR(SEARCH("_custom",AG3)))</formula>
    </cfRule>
  </conditionalFormatting>
  <conditionalFormatting sqref="Z3:AB3">
    <cfRule dxfId="63" operator="containsText" priority="65" stopIfTrue="true" text="_custom" type="containsText">
      <formula>NOT(ISERROR(SEARCH("_custom",Z3)))</formula>
    </cfRule>
  </conditionalFormatting>
  <conditionalFormatting sqref="W3:W3 A3:C4">
    <cfRule dxfId="64" operator="containsText" priority="66" stopIfTrue="true" text="_custom" type="containsText">
      <formula>NOT(ISERROR(SEARCH("_custom",A3)))</formula>
    </cfRule>
  </conditionalFormatting>
  <conditionalFormatting sqref="X3:X3">
    <cfRule dxfId="65" operator="containsText" priority="67" stopIfTrue="true" text="_custom" type="containsText">
      <formula>NOT(ISERROR(SEARCH("_custom",X3)))</formula>
    </cfRule>
  </conditionalFormatting>
  <conditionalFormatting sqref="Y3:Y3">
    <cfRule dxfId="66" operator="containsText" priority="68" stopIfTrue="true" text="_custom" type="containsText">
      <formula>NOT(ISERROR(SEARCH("_custom",Y3)))</formula>
    </cfRule>
  </conditionalFormatting>
  <conditionalFormatting sqref="Y4:Y4">
    <cfRule dxfId="67" operator="containsText" priority="69" stopIfTrue="true" text="_custom" type="containsText">
      <formula>NOT(ISERROR(SEARCH("_custom",Y4)))</formula>
    </cfRule>
  </conditionalFormatting>
  <conditionalFormatting sqref="X4:X4">
    <cfRule dxfId="68" operator="containsText" priority="70" stopIfTrue="true" text="_custom" type="containsText">
      <formula>NOT(ISERROR(SEARCH("_custom",X4)))</formula>
    </cfRule>
  </conditionalFormatting>
  <conditionalFormatting sqref="W4:W4">
    <cfRule dxfId="69" operator="containsText" priority="71" stopIfTrue="true" text="_custom" type="containsText">
      <formula>NOT(ISERROR(SEARCH("_custom",W4)))</formula>
    </cfRule>
  </conditionalFormatting>
  <conditionalFormatting sqref="D3:D4">
    <cfRule dxfId="70" operator="equal" priority="72" stopIfTrue="true" type="cellIs">
      <formula>"metal"</formula>
    </cfRule>
  </conditionalFormatting>
  <conditionalFormatting sqref="D3:D4">
    <cfRule dxfId="71" operator="equal" priority="73" stopIfTrue="true" type="cellIs">
      <formula>"earth"</formula>
    </cfRule>
  </conditionalFormatting>
  <conditionalFormatting sqref="D3:D4">
    <cfRule dxfId="72" operator="equal" priority="74" stopIfTrue="true" type="cellIs">
      <formula>"fire"</formula>
    </cfRule>
  </conditionalFormatting>
  <conditionalFormatting sqref="D3:D4">
    <cfRule dxfId="73" operator="equal" priority="75" stopIfTrue="true" type="cellIs">
      <formula>"wood"</formula>
    </cfRule>
  </conditionalFormatting>
  <conditionalFormatting sqref="D3:D4">
    <cfRule dxfId="74" operator="equal" priority="76" stopIfTrue="true" type="cellIs">
      <formula>"water"</formula>
    </cfRule>
  </conditionalFormatting>
  <conditionalFormatting sqref="BD3:BD4">
    <cfRule dxfId="75" priority="77" stopIfTrue="true" type="containsBlanks">
      <formula>LEN(TRIM(BD3))=0</formula>
    </cfRule>
  </conditionalFormatting>
  <conditionalFormatting sqref="AG4:AL4 BE4:BF4 AN4:AS4 F3:F4 Z4:AB4 BI4:BJ4">
    <cfRule dxfId="76" operator="containsText" priority="78" stopIfTrue="true" text="_custom" type="containsText">
      <formula>NOT(ISERROR(SEARCH("_custom",F3)))</formula>
    </cfRule>
  </conditionalFormatting>
  <conditionalFormatting sqref="BE4:BF4 BI4:BJ4">
    <cfRule dxfId="77" operator="containsText" priority="79" stopIfTrue="true" text="DOTA_UNIT_CAP_MELEE_ATTACK" type="containsText">
      <formula>NOT(ISERROR(SEARCH("DOTA_UNIT_CAP_MELEE_ATTACK",BE4)))</formula>
    </cfRule>
  </conditionalFormatting>
  <conditionalFormatting sqref="BE4:BF4 BI4:BJ4">
    <cfRule dxfId="78" operator="containsText" priority="80" stopIfTrue="true" text="DOTA_UNIT_CAP_RANGED_ATTACK" type="containsText">
      <formula>NOT(ISERROR(SEARCH("DOTA_UNIT_CAP_RANGED_ATTACK",BE4)))</formula>
    </cfRule>
  </conditionalFormatting>
  <conditionalFormatting sqref="BF1:BJ2">
    <cfRule dxfId="79" priority="81" stopIfTrue="true" type="expression">
      <formula>$AS1="DOTA_UNIT_CAP_RANGED_ATTACK"</formula>
    </cfRule>
  </conditionalFormatting>
</worksheet>
</file>

<file path=xl/worksheets/sheet8.xml><?xml version="1.0" encoding="utf-8"?>
<worksheet xmlns:xr="http://schemas.microsoft.com/office/spreadsheetml/2014/revision" xmlns:xr3="http://schemas.microsoft.com/office/spreadsheetml/2016/revision3" xmlns:xr2="http://schemas.microsoft.com/office/spreadsheetml/2015/revision2" xmlns:xr6="http://schemas.microsoft.com/office/spreadsheetml/2016/revision6" xmlns:xr10="http://schemas.microsoft.com/office/spreadsheetml/2016/revision10" xmlns:x14="http://schemas.microsoft.com/office/spreadsheetml/2009/9/main" xmlns:x14ac="http://schemas.microsoft.com/office/spreadsheetml/2009/9/ac" xmlns:x15="http://schemas.microsoft.com/office/spreadsheetml/2010/11/main" xmlns:mc="http://schemas.openxmlformats.org/markup-compatibility/2006" xmlns:mx="http://schemas.microsoft.com/office/mac/excel/2008/main" xmlns:mv="urn:schemas-microsoft-com:mac:vml" xmlns:r="http://schemas.openxmlformats.org/officeDocument/2006/relationships" xmlns="http://schemas.openxmlformats.org/spreadsheetml/2006/main" xr:uid="{00000000-0001-0000-0000-000000000000}" mc:Ignorable="x14ac xr xr2 xr3 xr6 xr10 x15">
  <sheetPr>
    <outlinePr summaryBelow="false" summaryRight="false"/>
  </sheetPr>
  <dimension ref="A1"/>
  <sheetViews>
    <sheetView showGridLines="true" workbookViewId="0"/>
  </sheetViews>
  <sheetFormatPr defaultColWidth="14" defaultRowHeight="19"/>
  <cols>
    <col collapsed="false" customWidth="true" hidden="false" max="1" min="1" style="0" width="35"/>
    <col collapsed="false" customWidth="true" hidden="false" max="2" min="2" style="0" width="48"/>
    <col collapsed="false" customWidth="true" hidden="false" max="3" min="3" style="0" width="11"/>
    <col collapsed="false" customWidth="true" hidden="false" max="4" min="4" style="0" width="19"/>
    <col collapsed="false" customWidth="true" hidden="false" max="5" min="5" style="0" width="30"/>
    <col collapsed="false" customWidth="true" hidden="false" max="6" min="6" style="0" width="37"/>
    <col collapsed="false" customWidth="true" hidden="false" max="7" min="7" style="0" width="28"/>
    <col collapsed="false" customWidth="true" hidden="false" max="8" min="8" style="0" width="24"/>
    <col collapsed="false" customWidth="true" hidden="false" max="9" min="9" style="0" width="26"/>
    <col collapsed="false" customWidth="true" hidden="false" max="10" min="10" style="0" width="20"/>
    <col collapsed="false" customWidth="true" hidden="false" max="11" min="11" style="0" width="20"/>
    <col collapsed="false" customWidth="true" hidden="false" max="12" min="12" style="0" width="17"/>
    <col collapsed="false" customWidth="true" hidden="false" max="13" min="13" style="0" width="17"/>
    <col collapsed="false" customWidth="true" hidden="false" max="14" min="14" style="0" width="11"/>
    <col collapsed="false" customWidth="true" hidden="false" max="15" min="15" style="0" width="11"/>
    <col collapsed="false" customWidth="true" hidden="false" max="16" min="16" style="0" width="11"/>
    <col collapsed="false" customWidth="true" hidden="false" max="17" min="17" style="0" width="11"/>
    <col collapsed="false" customWidth="true" hidden="false" max="18" min="18" style="0" width="11"/>
    <col collapsed="false" customWidth="true" hidden="false" max="19" min="19" style="0" width="39"/>
    <col collapsed="false" customWidth="true" hidden="false" max="20" min="20" style="0" width="11"/>
    <col collapsed="false" customWidth="true" hidden="false" max="21" min="21" style="0" width="11"/>
    <col collapsed="false" customWidth="true" hidden="false" max="22" min="22" style="0" width="11"/>
    <col collapsed="false" customWidth="true" hidden="false" max="23" min="23" style="0" width="11"/>
    <col collapsed="false" customWidth="true" hidden="false" max="24" min="24" style="0" width="11"/>
  </cols>
  <sheetData>
    <row customHeight="true" ht="17" r="1">
      <c r="A1" s="1" t="str">
        <v>英雄名</v>
      </c>
      <c r="D1" s="1" t="str">
        <v>英雄名</v>
      </c>
      <c r="H1" s="1" t="str">
        <v>一技能</v>
      </c>
      <c r="I1" s="1" t="str">
        <v>二技能</v>
      </c>
      <c r="J1" s="1" t="str">
        <v>三技能</v>
      </c>
      <c r="M1" s="1" t="str">
        <v>大招</v>
      </c>
    </row>
    <row customHeight="true" ht="17" r="2">
      <c r="A2" s="1" t="str">
        <v>npc_dota_hero_lone_druid</v>
      </c>
      <c r="B2" s="1" t="str">
        <v>models/heroes/lone_druid/lone_druid.vmdl</v>
      </c>
      <c r="C2" s="64">
        <v>0.79000002145767</v>
      </c>
      <c r="D2" s="1" t="str">
        <v>Hero_LoneDruid</v>
      </c>
      <c r="E2" s="1" t="str">
        <v>particles/units/heroes/hero_lone_druid</v>
      </c>
      <c r="F2" s="1" t="str">
        <v>soundevents/game_sounds_heroes/game_sounds_lone_druid.vsndevts</v>
      </c>
      <c r="G2" s="1" t="str">
        <v>soundevents/voscripts/game_sounds_vo_lone_druid.vsndevts</v>
      </c>
      <c r="H2" s="1" t="str">
        <v>lone_druid_spirit_bear</v>
      </c>
      <c r="I2" s="1" t="str">
        <v>lone_druid_spirit_link</v>
      </c>
      <c r="J2" s="1" t="str">
        <v>lone_druid_savage_roar</v>
      </c>
      <c r="K2" s="1" t="str">
        <v>generic_hidden</v>
      </c>
      <c r="L2" s="1" t="str">
        <v>generic_hidden</v>
      </c>
      <c r="M2" s="1" t="str">
        <v>lone_druid_true_form</v>
      </c>
      <c r="N2" s="1" t="str">
        <v>nil</v>
      </c>
      <c r="O2" s="1">
        <v>325</v>
      </c>
      <c r="P2" s="1">
        <v>0.5</v>
      </c>
      <c r="Q2" s="1" t="str">
        <v>nil</v>
      </c>
      <c r="R2" s="1" t="str">
        <v>nil</v>
      </c>
      <c r="S2" s="1" t="str">
        <v>DOTA_UNIT_CAP_RANGED_ATTACK</v>
      </c>
      <c r="T2" s="1">
        <v>0.33000001311302</v>
      </c>
      <c r="U2" s="1">
        <v>550</v>
      </c>
      <c r="V2" s="1" t="str">
        <v>particles/units/heroes/hero_lone_druid/lone_druid_base_attack.vpcf</v>
      </c>
      <c r="W2" s="1">
        <v>900</v>
      </c>
      <c r="X2" s="1">
        <v>1.7000000476837</v>
      </c>
    </row>
    <row customHeight="true" ht="17" r="3">
      <c r="A3" s="1" t="str">
        <v>npc_dota_hero_death_prophet</v>
      </c>
      <c r="B3" s="1" t="str">
        <v>models/heroes/death_prophet/death_prophet.vmdl</v>
      </c>
      <c r="C3" s="64">
        <v>0.93000000715256</v>
      </c>
      <c r="D3" s="1" t="str">
        <v>Hero_DeathProphet</v>
      </c>
      <c r="E3" s="1" t="str">
        <v>particles/units/heroes/hero_death_prophet</v>
      </c>
      <c r="F3" s="1" t="str">
        <v>soundevents/game_sounds_heroes/game_sounds_death_prophet.vsndevts</v>
      </c>
      <c r="G3" s="1" t="str">
        <v>soundevents/voscripts/game_sounds_vo_death_prophet.vsndevts</v>
      </c>
      <c r="H3" s="1" t="str">
        <v>death_prophet_carrion_swarm</v>
      </c>
      <c r="I3" s="1" t="str">
        <v>death_prophet_silence</v>
      </c>
      <c r="J3" s="1" t="str">
        <v>death_prophet_spirit_siphon</v>
      </c>
      <c r="K3" s="1" t="str">
        <v>generic_hidden</v>
      </c>
      <c r="L3" s="1" t="str">
        <v>generic_hidden</v>
      </c>
      <c r="M3" s="1" t="str">
        <v>death_prophet_exorcism</v>
      </c>
      <c r="N3" s="1" t="str">
        <v>nil</v>
      </c>
      <c r="O3" s="1">
        <v>310</v>
      </c>
      <c r="P3" s="1">
        <v>0.5</v>
      </c>
      <c r="Q3" s="1" t="str">
        <v>nil</v>
      </c>
      <c r="R3" s="1" t="str">
        <v>nil</v>
      </c>
      <c r="S3" s="1" t="str">
        <v>DOTA_UNIT_CAP_RANGED_ATTACK</v>
      </c>
      <c r="T3" s="1">
        <v>0.56000000238419</v>
      </c>
      <c r="U3" s="1">
        <v>600</v>
      </c>
      <c r="V3" s="1" t="str">
        <v>particles/units/heroes/hero_death_prophet/death_prophet_base_attack.vpcf</v>
      </c>
      <c r="W3" s="1">
        <v>1000</v>
      </c>
      <c r="X3" s="1">
        <v>1.7000000476837</v>
      </c>
    </row>
    <row customHeight="true" ht="17" r="4">
      <c r="A4" s="1" t="str">
        <v>npc_dota_hero_drow_ranger</v>
      </c>
      <c r="B4" s="1" t="str">
        <v>models/heroes/drow/drow_base.vmdl</v>
      </c>
      <c r="C4" s="64">
        <v>0.97000002861023</v>
      </c>
      <c r="D4" s="1" t="str">
        <v>Hero_DrowRanger</v>
      </c>
      <c r="E4" s="1" t="str">
        <v>particles/units/heroes/hero_drow</v>
      </c>
      <c r="F4" s="1" t="str">
        <v>soundevents/game_sounds_heroes/game_sounds_drowranger.vsndevts</v>
      </c>
      <c r="G4" s="1" t="str">
        <v>soundevents/voscripts/game_sounds_vo_drowranger.vsndevts</v>
      </c>
      <c r="H4" s="1" t="str">
        <v>drow_ranger_frost_arrows</v>
      </c>
      <c r="I4" s="1" t="str">
        <v>drow_ranger_wave_of_silence</v>
      </c>
      <c r="J4" s="1" t="str">
        <v>drow_ranger_multishot</v>
      </c>
      <c r="K4" s="1" t="str">
        <v>generic_hidden</v>
      </c>
      <c r="L4" s="1" t="str">
        <v>generic_hidden</v>
      </c>
      <c r="M4" s="1" t="str">
        <v>drow_ranger_marksmanship</v>
      </c>
      <c r="N4" s="1" t="str">
        <v>nil</v>
      </c>
      <c r="O4" s="1">
        <v>285</v>
      </c>
      <c r="P4" s="1">
        <v>0.69999998807907</v>
      </c>
      <c r="Q4" s="1">
        <v>0</v>
      </c>
      <c r="R4" s="1" t="str">
        <v>nil</v>
      </c>
      <c r="S4" s="1" t="str">
        <v>DOTA_UNIT_CAP_RANGED_ATTACK</v>
      </c>
      <c r="T4" s="1">
        <v>0.64999997615814</v>
      </c>
      <c r="U4" s="1">
        <v>625</v>
      </c>
      <c r="V4" s="1" t="str">
        <v>particles/units/heroes/hero_drow/drow_base_attack.vpcf</v>
      </c>
      <c r="W4" s="1">
        <v>1250</v>
      </c>
      <c r="X4" s="1">
        <v>1.7000000476837</v>
      </c>
    </row>
    <row customHeight="true" ht="17" r="5">
      <c r="A5" s="1" t="str">
        <v>npc_dota_hero_pugna</v>
      </c>
      <c r="B5" s="1" t="str">
        <v>models/heroes/pugna/pugna.vmdl</v>
      </c>
      <c r="C5" s="64">
        <v>0.74000000953674</v>
      </c>
      <c r="D5" s="1" t="str">
        <v>Hero_Pugna</v>
      </c>
      <c r="E5" s="1" t="str">
        <v>particles/units/heroes/hero_pugna</v>
      </c>
      <c r="F5" s="1" t="str">
        <v>soundevents/game_sounds_heroes/game_sounds_pugna.vsndevts</v>
      </c>
      <c r="G5" s="1" t="str">
        <v>soundevents/voscripts/game_sounds_vo_pugna.vsndevts</v>
      </c>
      <c r="H5" s="1" t="str">
        <v>pugna_nether_blast</v>
      </c>
      <c r="I5" s="1" t="str">
        <v>pugna_decrepify</v>
      </c>
      <c r="J5" s="1" t="str">
        <v>pugna_nether_ward</v>
      </c>
      <c r="K5" s="1" t="str">
        <v>generic_hidden</v>
      </c>
      <c r="L5" s="1" t="str">
        <v>generic_hidden</v>
      </c>
      <c r="M5" s="1" t="str">
        <v>pugna_life_drain</v>
      </c>
      <c r="N5" s="1" t="str">
        <v>nil</v>
      </c>
      <c r="O5" s="1">
        <v>330</v>
      </c>
      <c r="P5" s="1">
        <v>0.5</v>
      </c>
      <c r="Q5" s="1" t="str">
        <v>nil</v>
      </c>
      <c r="R5" s="1" t="str">
        <v>nil</v>
      </c>
      <c r="S5" s="1" t="str">
        <v>DOTA_UNIT_CAP_RANGED_ATTACK</v>
      </c>
      <c r="T5" s="1">
        <v>0.5</v>
      </c>
      <c r="U5" s="1">
        <v>630</v>
      </c>
      <c r="V5" s="1" t="str">
        <v>particles/units/heroes/hero_pugna/pugna_base_attack.vpcf</v>
      </c>
      <c r="W5" s="1">
        <v>900</v>
      </c>
      <c r="X5" s="1">
        <v>1.7000000476837</v>
      </c>
    </row>
    <row customHeight="true" ht="17" r="6">
      <c r="A6" s="1" t="str">
        <v>npc_dota_hero_naga_siren</v>
      </c>
      <c r="B6" s="1" t="str">
        <v>models/heroes/siren/siren.vmdl</v>
      </c>
      <c r="C6" s="64">
        <v>0.76999998092651</v>
      </c>
      <c r="D6" s="1" t="str">
        <v>Hero_NagaSiren</v>
      </c>
      <c r="E6" s="1" t="str">
        <v>particles/units/heroes/hero_siren</v>
      </c>
      <c r="F6" s="1" t="str">
        <v>soundevents/game_sounds_heroes/game_sounds_naga_siren.vsndevts</v>
      </c>
      <c r="G6" s="1" t="str">
        <v>soundevents/voscripts/game_sounds_vo_naga_siren.vsndevts</v>
      </c>
      <c r="H6" s="1" t="str">
        <v>naga_siren_mirror_image</v>
      </c>
      <c r="I6" s="1" t="str">
        <v>naga_siren_ensnare</v>
      </c>
      <c r="J6" s="1" t="str">
        <v>naga_siren_rip_tide</v>
      </c>
      <c r="K6" s="1" t="str">
        <v>generic_hidden</v>
      </c>
      <c r="L6" s="1" t="str">
        <v>generic_hidden</v>
      </c>
      <c r="M6" s="1" t="str">
        <v>naga_siren_song_of_the_siren</v>
      </c>
      <c r="N6" s="1" t="str">
        <v>nil</v>
      </c>
      <c r="O6" s="1">
        <v>320</v>
      </c>
      <c r="P6" s="1">
        <v>0.5</v>
      </c>
      <c r="Q6" s="1" t="str">
        <v>nil</v>
      </c>
      <c r="R6" s="1" t="str">
        <v>nil</v>
      </c>
      <c r="S6" s="1" t="str">
        <v>DOTA_UNIT_CAP_MELEE_ATTACK</v>
      </c>
      <c r="T6" s="1">
        <v>0.5</v>
      </c>
      <c r="U6" s="1">
        <v>150</v>
      </c>
      <c r="V6" s="1" t="str">
        <v>nil</v>
      </c>
      <c r="W6" s="1" t="str">
        <v>nil</v>
      </c>
      <c r="X6" s="1">
        <v>1.7000000476837</v>
      </c>
    </row>
    <row customHeight="true" ht="17" r="7">
      <c r="A7" s="1" t="str">
        <v>npc_dota_hero_wisp</v>
      </c>
      <c r="B7" s="1" t="str">
        <v>models/heroes/wisp/wisp.vmdl</v>
      </c>
      <c r="C7" s="64">
        <v>0.93000000715256</v>
      </c>
      <c r="D7" s="1" t="str">
        <v>Hero_Wisp</v>
      </c>
      <c r="E7" s="1" t="str">
        <v>particles/units/heroes/hero_wisp</v>
      </c>
      <c r="F7" s="1" t="str">
        <v>soundevents/game_sounds_heroes/game_sounds_wisp.vsndevts</v>
      </c>
      <c r="G7" s="1" t="str">
        <v>soundevents/voscripts/game_sounds_vo_wisp.vsndevts</v>
      </c>
      <c r="H7" s="1" t="str">
        <v>wisp_tether</v>
      </c>
      <c r="I7" s="1" t="str">
        <v>wisp_spirits</v>
      </c>
      <c r="J7" s="1" t="str">
        <v>wisp_overcharge</v>
      </c>
      <c r="K7" s="1" t="str">
        <v>generic_hidden</v>
      </c>
      <c r="L7" s="1" t="str">
        <v>generic_hidden</v>
      </c>
      <c r="M7" s="1" t="str">
        <v>wisp_relocate</v>
      </c>
      <c r="N7" s="1" t="str">
        <v>nil</v>
      </c>
      <c r="O7" s="1">
        <v>280</v>
      </c>
      <c r="P7" s="1">
        <v>0.69999998807907</v>
      </c>
      <c r="Q7" s="1" t="str">
        <v>nil</v>
      </c>
      <c r="R7" s="1" t="str">
        <v>nil</v>
      </c>
      <c r="S7" s="1" t="str">
        <v>DOTA_UNIT_CAP_RANGED_ATTACK</v>
      </c>
      <c r="T7" s="1">
        <v>0.15000000596046</v>
      </c>
      <c r="U7" s="1">
        <v>500</v>
      </c>
      <c r="V7" s="1" t="str">
        <v>particles/units/heroes/hero_wisp/wisp_base_attack.vpcf</v>
      </c>
      <c r="W7" s="1">
        <v>1200</v>
      </c>
      <c r="X7" s="1">
        <v>1.7000000476837</v>
      </c>
    </row>
    <row customHeight="true" ht="17" r="8">
      <c r="A8" s="1" t="str">
        <v>npc_dota_hero_ogre_magi</v>
      </c>
      <c r="B8" s="1" t="str">
        <v>models/heroes/ogre_magi/ogre_magi.vmdl</v>
      </c>
      <c r="C8" s="64">
        <v>0.93000000715256</v>
      </c>
      <c r="D8" s="1" t="str">
        <v>Hero_OgreMagi</v>
      </c>
      <c r="E8" s="1" t="str">
        <v>particles/units/heroes/hero_ogre_magi</v>
      </c>
      <c r="F8" s="1" t="str">
        <v>soundevents/game_sounds_heroes/game_sounds_ogre_magi.vsndevts</v>
      </c>
      <c r="G8" s="1" t="str">
        <v>soundevents/voscripts/game_sounds_vo_ogre_magi.vsndevts</v>
      </c>
      <c r="H8" s="1" t="str">
        <v>ogre_magi_fireblast</v>
      </c>
      <c r="I8" s="1" t="str">
        <v>ogre_magi_ignite</v>
      </c>
      <c r="J8" s="1" t="str">
        <v>ogre_magi_bloodlust</v>
      </c>
      <c r="K8" s="1" t="str">
        <v>ogre_magi_unrefined_fireblast</v>
      </c>
      <c r="L8" s="1" t="str">
        <v>generic_hidden</v>
      </c>
      <c r="M8" s="1" t="str">
        <v>ogre_magi_multicast</v>
      </c>
      <c r="N8" s="1" t="str">
        <v>nil</v>
      </c>
      <c r="O8" s="1">
        <v>290</v>
      </c>
      <c r="P8" s="1">
        <v>0.60000002384186</v>
      </c>
      <c r="Q8" s="1" t="str">
        <v>nil</v>
      </c>
      <c r="R8" s="1" t="str">
        <v>nil</v>
      </c>
      <c r="S8" s="1" t="str">
        <v>DOTA_UNIT_CAP_MELEE_ATTACK</v>
      </c>
      <c r="T8" s="1">
        <v>0.30000001192093</v>
      </c>
      <c r="U8" s="1">
        <v>150</v>
      </c>
      <c r="V8" s="1" t="str">
        <v>nil</v>
      </c>
      <c r="W8" s="1" t="str">
        <v>nil</v>
      </c>
      <c r="X8" s="1">
        <v>1.7000000476837</v>
      </c>
    </row>
    <row customHeight="true" ht="17" r="9">
      <c r="A9" s="1" t="str">
        <v>npc_dota_hero_tidehunter</v>
      </c>
      <c r="B9" s="1" t="str">
        <v>models/heroes/tidehunter/tidehunter.vmdl</v>
      </c>
      <c r="C9" s="64">
        <v>0.83999997377396</v>
      </c>
      <c r="D9" s="1" t="str">
        <v>Hero_Tidehunter</v>
      </c>
      <c r="E9" s="1" t="str">
        <v>particles/units/heroes/hero_tidehunter</v>
      </c>
      <c r="F9" s="1" t="str">
        <v>soundevents/game_sounds_heroes/game_sounds_tidehunter.vsndevts</v>
      </c>
      <c r="G9" s="1" t="str">
        <v>soundevents/voscripts/game_sounds_vo_tidehunter.vsndevts</v>
      </c>
      <c r="H9" s="1" t="str">
        <v>tidehunter_gush</v>
      </c>
      <c r="I9" s="1" t="str">
        <v>tidehunter_kraken_shell</v>
      </c>
      <c r="J9" s="1" t="str">
        <v>tidehunter_anchor_smash</v>
      </c>
      <c r="K9" s="1" t="str">
        <v>generic_hidden</v>
      </c>
      <c r="L9" s="1" t="str">
        <v>generic_hidden</v>
      </c>
      <c r="M9" s="1" t="str">
        <v>tidehunter_ravage</v>
      </c>
      <c r="N9" s="1" t="str">
        <v>nil</v>
      </c>
      <c r="O9" s="1">
        <v>300</v>
      </c>
      <c r="P9" s="1">
        <v>0.5</v>
      </c>
      <c r="Q9" s="1" t="str">
        <v>nil</v>
      </c>
      <c r="R9" s="1" t="str">
        <v>nil</v>
      </c>
      <c r="S9" s="1" t="str">
        <v>DOTA_UNIT_CAP_MELEE_ATTACK</v>
      </c>
      <c r="T9" s="1">
        <v>0.60000002384186</v>
      </c>
      <c r="U9" s="1">
        <v>150</v>
      </c>
      <c r="V9" s="1" t="str">
        <v>nil</v>
      </c>
      <c r="W9" s="1" t="str">
        <v>nil</v>
      </c>
      <c r="X9" s="1">
        <v>1.7000000476837</v>
      </c>
    </row>
    <row customHeight="true" ht="17" r="10">
      <c r="A10" s="1" t="str">
        <v>npc_dota_hero_slardar</v>
      </c>
      <c r="B10" s="1" t="str">
        <v>models/heroes/slardar/slardar.vmdl</v>
      </c>
      <c r="C10" s="64">
        <v>0.87999999523163</v>
      </c>
      <c r="D10" s="1" t="str">
        <v>Hero_Slardar</v>
      </c>
      <c r="E10" s="1" t="str">
        <v>particles/units/heroes/hero_slardar</v>
      </c>
      <c r="F10" s="1" t="str">
        <v>soundevents/game_sounds_heroes/game_sounds_slardar.vsndevts</v>
      </c>
      <c r="G10" s="1" t="str">
        <v>soundevents/voscripts/game_sounds_vo_slardar.vsndevts</v>
      </c>
      <c r="H10" s="1" t="str">
        <v>slardar_sprint</v>
      </c>
      <c r="I10" s="1" t="str">
        <v>slardar_slithereen_crush</v>
      </c>
      <c r="J10" s="1" t="str">
        <v>slardar_bash</v>
      </c>
      <c r="K10" s="1" t="str">
        <v>generic_hidden</v>
      </c>
      <c r="L10" s="1" t="str">
        <v>generic_hidden</v>
      </c>
      <c r="M10" s="1" t="str">
        <v>slardar_amplify_damage</v>
      </c>
      <c r="N10" s="1" t="str">
        <v>nil</v>
      </c>
      <c r="O10" s="1">
        <v>290</v>
      </c>
      <c r="P10" s="1">
        <v>0.5</v>
      </c>
      <c r="Q10" s="1" t="str">
        <v>nil</v>
      </c>
      <c r="R10" s="1" t="str">
        <v>nil</v>
      </c>
      <c r="S10" s="1" t="str">
        <v>DOTA_UNIT_CAP_MELEE_ATTACK</v>
      </c>
      <c r="T10" s="1">
        <v>0.36000001430511</v>
      </c>
      <c r="U10" s="1">
        <v>150</v>
      </c>
      <c r="V10" s="1" t="str">
        <v>nil</v>
      </c>
      <c r="W10" s="1">
        <v>0</v>
      </c>
      <c r="X10" s="1">
        <v>1.7000000476837</v>
      </c>
    </row>
    <row customHeight="true" ht="17" r="11">
      <c r="A11" s="1" t="str">
        <v>npc_dota_hero_jakiro</v>
      </c>
      <c r="B11" s="1" t="str">
        <v>models/heroes/jakiro/jakiro.vmdl</v>
      </c>
      <c r="C11" s="64">
        <v>0.97000002861023</v>
      </c>
      <c r="D11" s="1" t="str">
        <v>Hero_Jakiro</v>
      </c>
      <c r="E11" s="1" t="str">
        <v>particles/units/heroes/hero_jakiro</v>
      </c>
      <c r="F11" s="1" t="str">
        <v>soundevents/game_sounds_heroes/game_sounds_jakiro.vsndevts</v>
      </c>
      <c r="G11" s="1" t="str">
        <v>soundevents/voscripts/game_sounds_vo_jakiro.vsndevts</v>
      </c>
      <c r="H11" s="1" t="str">
        <v>jakiro_dual_breath</v>
      </c>
      <c r="I11" s="1" t="str">
        <v>jakiro_ice_path</v>
      </c>
      <c r="J11" s="1" t="str">
        <v>jakiro_liquid_fire</v>
      </c>
      <c r="K11" s="1" t="str">
        <v>generic_hidden</v>
      </c>
      <c r="L11" s="1" t="str">
        <v>generic_hidden</v>
      </c>
      <c r="M11" s="1" t="str">
        <v>jakiro_macropyre</v>
      </c>
      <c r="N11" s="1" t="str">
        <v>nil</v>
      </c>
      <c r="O11" s="1">
        <v>290</v>
      </c>
      <c r="P11" s="1">
        <v>0.5</v>
      </c>
      <c r="Q11" s="1" t="str">
        <v>nil</v>
      </c>
      <c r="R11" s="1" t="str">
        <v>nil</v>
      </c>
      <c r="S11" s="1" t="str">
        <v>DOTA_UNIT_CAP_RANGED_ATTACK</v>
      </c>
      <c r="T11" s="1">
        <v>0.40000000596046</v>
      </c>
      <c r="U11" s="1">
        <v>400</v>
      </c>
      <c r="V11" s="1" t="str">
        <v>particles/units/heroes/hero_jakiro/jakiro_base_attack.vpcf</v>
      </c>
      <c r="W11" s="1">
        <v>1100</v>
      </c>
      <c r="X11" s="1">
        <v>1.7000000476837</v>
      </c>
    </row>
    <row customHeight="true" ht="17" r="12">
      <c r="A12" s="1" t="str">
        <v>npc_dota_hero_windrunner</v>
      </c>
      <c r="B12" s="1" t="str">
        <v>models/heroes/windrunner/windrunner.vmdl</v>
      </c>
      <c r="C12" s="64">
        <v>0.98000001907349</v>
      </c>
      <c r="D12" s="1" t="str">
        <v>Hero_Windrunner</v>
      </c>
      <c r="E12" s="1" t="str">
        <v>particles/units/heroes/hero_windrunner</v>
      </c>
      <c r="F12" s="1" t="str">
        <v>soundevents/game_sounds_heroes/game_sounds_windrunner.vsndevts</v>
      </c>
      <c r="G12" s="1" t="str">
        <v>soundevents/voscripts/game_sounds_vo_windrunner.vsndevts</v>
      </c>
      <c r="H12" s="1" t="str">
        <v>windrunner_shackleshot</v>
      </c>
      <c r="I12" s="1" t="str">
        <v>windrunner_powershot</v>
      </c>
      <c r="J12" s="1" t="str">
        <v>windrunner_windrun</v>
      </c>
      <c r="K12" s="1" t="str">
        <v>generic_hidden</v>
      </c>
      <c r="L12" s="1" t="str">
        <v>generic_hidden</v>
      </c>
      <c r="M12" s="1" t="str">
        <v>windrunner_focusfire</v>
      </c>
      <c r="N12" s="1" t="str">
        <v>nil</v>
      </c>
      <c r="O12" s="1">
        <v>290</v>
      </c>
      <c r="P12" s="1">
        <v>0.80000001192093</v>
      </c>
      <c r="Q12" s="1" t="str">
        <v>nil</v>
      </c>
      <c r="R12" s="1" t="str">
        <v>nil</v>
      </c>
      <c r="S12" s="1" t="str">
        <v>DOTA_UNIT_CAP_RANGED_ATTACK</v>
      </c>
      <c r="T12" s="1">
        <v>0.40000000596046</v>
      </c>
      <c r="U12" s="1">
        <v>600</v>
      </c>
      <c r="V12" s="1" t="str">
        <v>particles/units/heroes/hero_windrunner/windrunner_base_attack.vpcf</v>
      </c>
      <c r="W12" s="1">
        <v>1250</v>
      </c>
      <c r="X12" s="1">
        <v>1.5</v>
      </c>
    </row>
    <row customHeight="true" ht="17" r="13">
      <c r="A13" s="1" t="str">
        <v>npc_dota_hero_tiny</v>
      </c>
      <c r="B13" s="1" t="str">
        <v>models/heroes/tiny/tiny_01/tiny_01.vmdl</v>
      </c>
      <c r="C13" s="64">
        <v>0.93000000715256</v>
      </c>
      <c r="D13" s="1" t="str">
        <v>Hero_Tiny</v>
      </c>
      <c r="E13" s="1" t="str">
        <v>particles/units/heroes/hero_tiny</v>
      </c>
      <c r="F13" s="1" t="str">
        <v>soundevents/game_sounds_heroes/game_sounds_tiny.vsndevts</v>
      </c>
      <c r="G13" s="1" t="str">
        <v>soundevents/voscripts/game_sounds_vo_tiny.vsndevts</v>
      </c>
      <c r="H13" s="1" t="str">
        <v>tiny_avalanche</v>
      </c>
      <c r="I13" s="1" t="str">
        <v>tiny_toss</v>
      </c>
      <c r="J13" s="1" t="str">
        <v>tiny_tree_grab</v>
      </c>
      <c r="K13" s="1" t="str">
        <v>tiny_tree_channel</v>
      </c>
      <c r="L13" s="1" t="str">
        <v>generic_hidden</v>
      </c>
      <c r="M13" s="1" t="str">
        <v>tiny_grow</v>
      </c>
      <c r="N13" s="1" t="str">
        <v>nil</v>
      </c>
      <c r="O13" s="1">
        <v>310</v>
      </c>
      <c r="P13" s="1">
        <v>0.5</v>
      </c>
      <c r="Q13" s="1" t="str">
        <v>nil</v>
      </c>
      <c r="R13" s="1" t="str">
        <v>nil</v>
      </c>
      <c r="S13" s="1" t="str">
        <v>DOTA_UNIT_CAP_MELEE_ATTACK</v>
      </c>
      <c r="T13" s="1">
        <v>0.40000000596046</v>
      </c>
      <c r="U13" s="1">
        <v>150</v>
      </c>
      <c r="V13" s="1" t="str">
        <v>nil</v>
      </c>
      <c r="W13" s="1" t="str">
        <v>nil</v>
      </c>
      <c r="X13" s="1">
        <v>1.7000000476837</v>
      </c>
    </row>
    <row customHeight="true" ht="17" r="14">
      <c r="A14" s="1" t="str">
        <v>npc_dota_hero_morphling</v>
      </c>
      <c r="B14" s="1" t="str">
        <v>models/heroes/morphling/morphling.vmdl</v>
      </c>
      <c r="C14" s="64">
        <v>0.87999999523163</v>
      </c>
      <c r="D14" s="1" t="str">
        <v>Hero_Morphling</v>
      </c>
      <c r="E14" s="1" t="str">
        <v>particles/units/heroes/hero_morphling</v>
      </c>
      <c r="F14" s="1" t="str">
        <v>soundevents/game_sounds_heroes/game_sounds_morphling.vsndevts</v>
      </c>
      <c r="G14" s="1" t="str">
        <v>soundevents/voscripts/game_sounds_vo_morphling.vsndevts</v>
      </c>
      <c r="H14" s="1" t="str">
        <v>morphling_waveform</v>
      </c>
      <c r="I14" s="1" t="str">
        <v>morphling_adaptive_strike_agi</v>
      </c>
      <c r="J14" s="1" t="str">
        <v>morphling_adaptive_strike_str</v>
      </c>
      <c r="K14" s="1" t="str">
        <v>morphling_morph_agi</v>
      </c>
      <c r="L14" s="1" t="str">
        <v>morphling_morph_str</v>
      </c>
      <c r="M14" s="1" t="str">
        <v>morphling_replicate</v>
      </c>
      <c r="N14" s="1" t="str">
        <v>nil</v>
      </c>
      <c r="O14" s="1">
        <v>280</v>
      </c>
      <c r="P14" s="1">
        <v>0.60000002384186</v>
      </c>
      <c r="Q14" s="1" t="str">
        <v>nil</v>
      </c>
      <c r="R14" s="1" t="str">
        <v>nil</v>
      </c>
      <c r="S14" s="1" t="str">
        <v>DOTA_UNIT_CAP_RANGED_ATTACK</v>
      </c>
      <c r="T14" s="1">
        <v>0.5</v>
      </c>
      <c r="U14" s="1">
        <v>350</v>
      </c>
      <c r="V14" s="1" t="str">
        <v>particles/units/heroes/hero_morphling/morphling_base_attack.vpcf</v>
      </c>
      <c r="W14" s="1">
        <v>1300</v>
      </c>
      <c r="X14" s="1">
        <v>1.5</v>
      </c>
    </row>
    <row customHeight="true" ht="17" r="15">
      <c r="A15" s="1" t="str">
        <v>npc_dota_hero_monkey_king</v>
      </c>
      <c r="B15" s="1" t="str">
        <v>models/heroes/monkey_king/monkey_king.vmdl</v>
      </c>
      <c r="C15" s="64">
        <v>0.81000000238419</v>
      </c>
      <c r="D15" s="1" t="str">
        <v>Hero_MonkeyKing</v>
      </c>
      <c r="E15" s="1" t="str">
        <v>particles/units/heroes/hero_monkey_king</v>
      </c>
      <c r="F15" s="1" t="str">
        <v>soundevents/game_sounds_heroes/game_sounds_monkey_king.vsndevts</v>
      </c>
      <c r="G15" s="1" t="str">
        <v>soundevents/voscripts/game_sounds_vo_monkey_king.vsndevts</v>
      </c>
      <c r="H15" s="1" t="str">
        <v>monkey_king_boundless_strike</v>
      </c>
      <c r="I15" s="1" t="str">
        <v>monkey_king_tree_dance</v>
      </c>
      <c r="J15" s="1" t="str">
        <v>monkey_king_primal_spring</v>
      </c>
      <c r="K15" s="1" t="str">
        <v>monkey_king_jingu_mastery</v>
      </c>
      <c r="L15" s="1" t="str">
        <v>monkey_king_mischief</v>
      </c>
      <c r="M15" s="1" t="str">
        <v>monkey_king_wukongs_command</v>
      </c>
      <c r="N15" s="1" t="str">
        <v>nil</v>
      </c>
      <c r="O15" s="1">
        <v>305</v>
      </c>
      <c r="P15" s="1">
        <v>0.60000002384186</v>
      </c>
      <c r="Q15" s="1">
        <v>0</v>
      </c>
      <c r="R15" s="1" t="str">
        <v>nil</v>
      </c>
      <c r="S15" s="1" t="str">
        <v>DOTA_UNIT_CAP_MELEE_ATTACK</v>
      </c>
      <c r="T15" s="1">
        <v>0.44999998807907</v>
      </c>
      <c r="U15" s="1">
        <v>300</v>
      </c>
      <c r="V15" s="1" t="str">
        <v>nil</v>
      </c>
      <c r="W15" s="1" t="str">
        <v>nil</v>
      </c>
      <c r="X15" s="1">
        <v>1.7000000476837</v>
      </c>
    </row>
    <row customHeight="true" ht="17" r="16">
      <c r="A16" s="1" t="s">
        <v>1</v>
      </c>
      <c r="B16" s="1" t="str">
        <v>models/heroes/lycan/lycan.vmdl</v>
      </c>
      <c r="C16" s="64">
        <v>0.85000002384186</v>
      </c>
      <c r="D16" s="1" t="str">
        <v>Hero_Lycan</v>
      </c>
      <c r="E16" s="1" t="str">
        <v>particles/units/heroes/hero_lycan</v>
      </c>
      <c r="F16" s="1" t="str">
        <v>soundevents/game_sounds_heroes/game_sounds_lycan.vsndevts</v>
      </c>
      <c r="G16" s="1" t="str">
        <v>soundevents/voscripts/game_sounds_vo_lycan.vsndevts</v>
      </c>
      <c r="H16" s="1" t="str">
        <v>lycan_summon_wolves</v>
      </c>
      <c r="I16" s="1" t="str">
        <v>lycan_howl</v>
      </c>
      <c r="J16" s="1" t="str">
        <v>lycan_feral_impulse</v>
      </c>
      <c r="K16" s="1" t="str">
        <v>lycan_wolf_bite</v>
      </c>
      <c r="L16" s="1" t="str">
        <v>generic_hidden</v>
      </c>
      <c r="M16" s="1" t="str">
        <v>lycan_shapeshift</v>
      </c>
      <c r="N16" s="1" t="str">
        <v>nil</v>
      </c>
      <c r="O16" s="1">
        <v>315</v>
      </c>
      <c r="P16" s="1">
        <v>0.5</v>
      </c>
      <c r="Q16" s="1" t="str">
        <v>nil</v>
      </c>
      <c r="R16" s="1" t="str">
        <v>nil</v>
      </c>
      <c r="S16" s="1" t="str">
        <v>DOTA_UNIT_CAP_MELEE_ATTACK</v>
      </c>
      <c r="T16" s="1">
        <v>0.55000001192093</v>
      </c>
      <c r="U16" s="1">
        <v>150</v>
      </c>
      <c r="V16" s="1" t="str">
        <v>nil</v>
      </c>
      <c r="W16" s="1" t="str">
        <v>nil</v>
      </c>
      <c r="X16" s="1">
        <v>1.7000000476837</v>
      </c>
    </row>
    <row customHeight="true" ht="17" r="17">
      <c r="A17" s="1" t="str">
        <v>npc_dota_hero_medusa</v>
      </c>
      <c r="B17" s="1" t="str">
        <v>models/heroes/medusa/medusa.vmdl</v>
      </c>
      <c r="C17" s="64">
        <v>0.85000002384186</v>
      </c>
      <c r="D17" s="1" t="str">
        <v>Hero_Medusa</v>
      </c>
      <c r="E17" s="1" t="str">
        <v>particles/units/heroes/hero_medusa</v>
      </c>
      <c r="F17" s="1" t="str">
        <v>soundevents/game_sounds_heroes/game_sounds_medusa.vsndevts</v>
      </c>
      <c r="G17" s="1" t="str">
        <v>soundevents/voscripts/game_sounds_vo_medusa.vsndevts</v>
      </c>
      <c r="H17" s="1" t="str">
        <v>medusa_split_shot</v>
      </c>
      <c r="I17" s="1" t="str">
        <v>medusa_mystic_snake</v>
      </c>
      <c r="J17" s="1" t="str">
        <v>medusa_mana_shield</v>
      </c>
      <c r="K17" s="1" t="str">
        <v>generic_hidden</v>
      </c>
      <c r="L17" s="1" t="str">
        <v>generic_hidden</v>
      </c>
      <c r="M17" s="1" t="str">
        <v>medusa_stone_gaze</v>
      </c>
      <c r="N17" s="1" t="str">
        <v>nil</v>
      </c>
      <c r="O17" s="1">
        <v>275</v>
      </c>
      <c r="P17" s="1">
        <v>0.5</v>
      </c>
      <c r="Q17" s="1">
        <v>1</v>
      </c>
      <c r="R17" s="1" t="str">
        <v>nil</v>
      </c>
      <c r="S17" s="1" t="str">
        <v>DOTA_UNIT_CAP_RANGED_ATTACK</v>
      </c>
      <c r="T17" s="1">
        <v>0.5</v>
      </c>
      <c r="U17" s="1">
        <v>600</v>
      </c>
      <c r="V17" s="1" t="str">
        <v>particles/units/heroes/hero_medusa/medusa_base_attack.vpcf</v>
      </c>
      <c r="W17" s="1">
        <v>1200</v>
      </c>
      <c r="X17" s="1">
        <v>1.7000000476837</v>
      </c>
    </row>
    <row customHeight="true" ht="17" r="18">
      <c r="A18" s="1" t="str">
        <v>npc_dota_hero_enigma</v>
      </c>
      <c r="B18" s="1" t="str">
        <v>models/heroes/enigma/enigma.vmdl</v>
      </c>
      <c r="C18" s="64">
        <v>0.81000000238419</v>
      </c>
      <c r="D18" s="1" t="str">
        <v>Hero_Enigma</v>
      </c>
      <c r="E18" s="1" t="str">
        <v>particles/units/heroes/hero_enigma</v>
      </c>
      <c r="F18" s="1" t="str">
        <v>soundevents/game_sounds_heroes/game_sounds_enigma.vsndevts</v>
      </c>
      <c r="G18" s="1" t="str">
        <v>soundevents/voscripts/game_sounds_vo_enigma.vsndevts</v>
      </c>
      <c r="H18" s="1" t="str">
        <v>enigma_malefice</v>
      </c>
      <c r="I18" s="1" t="str">
        <v>enigma_demonic_conversion</v>
      </c>
      <c r="J18" s="1" t="str">
        <v>enigma_midnight_pulse</v>
      </c>
      <c r="K18" s="1" t="str">
        <v>generic_hidden</v>
      </c>
      <c r="L18" s="1" t="str">
        <v>generic_hidden</v>
      </c>
      <c r="M18" s="1" t="str">
        <v>enigma_black_hole</v>
      </c>
      <c r="N18" s="1">
        <v>240</v>
      </c>
      <c r="O18" s="1">
        <v>290</v>
      </c>
      <c r="P18" s="1">
        <v>0.5</v>
      </c>
      <c r="Q18" s="1" t="str">
        <v>nil</v>
      </c>
      <c r="R18" s="1" t="str">
        <v>nil</v>
      </c>
      <c r="S18" s="1" t="str">
        <v>DOTA_UNIT_CAP_RANGED_ATTACK</v>
      </c>
      <c r="T18" s="1">
        <v>0.40000000596046</v>
      </c>
      <c r="U18" s="1">
        <v>500</v>
      </c>
      <c r="V18" s="1" t="str">
        <v>particles/units/heroes/hero_enigma/enigma_base_attack.vpcf</v>
      </c>
      <c r="W18" s="1">
        <v>900</v>
      </c>
      <c r="X18" s="1">
        <v>1.7000000476837</v>
      </c>
    </row>
    <row customHeight="true" ht="17" r="19">
      <c r="A19" s="1" t="str">
        <v>npc_dota_hero_snapfire</v>
      </c>
      <c r="B19" s="1" t="str">
        <v>models/heroes/snapfire/snapfire.vmdl</v>
      </c>
      <c r="C19" s="64">
        <v>0.5799999833107</v>
      </c>
      <c r="D19" s="1" t="str">
        <v>Hero_Snapfire</v>
      </c>
      <c r="E19" s="1" t="str">
        <v>nil</v>
      </c>
      <c r="F19" s="1" t="str">
        <v>soundevents/game_sounds_heroes/game_sounds_snapfire.vsndevts</v>
      </c>
      <c r="G19" s="1" t="str">
        <v>soundevents/voscripts/game_sounds_vo_snapfire.vsndevts</v>
      </c>
      <c r="H19" s="1" t="str">
        <v>snapfire_scatterblast</v>
      </c>
      <c r="I19" s="1" t="str">
        <v>snapfire_firesnap_cookie</v>
      </c>
      <c r="J19" s="1" t="str">
        <v>snapfire_lil_shredder</v>
      </c>
      <c r="K19" s="1" t="str">
        <v>generic_hidden</v>
      </c>
      <c r="L19" s="1" t="str">
        <v>generic_hidden</v>
      </c>
      <c r="M19" s="1" t="str">
        <v>snapfire_mortimer_kisses</v>
      </c>
      <c r="N19" s="1">
        <v>220</v>
      </c>
      <c r="O19" s="1">
        <v>300</v>
      </c>
      <c r="P19" s="1">
        <v>0.5</v>
      </c>
      <c r="Q19" s="1" t="str">
        <v>nil</v>
      </c>
      <c r="R19" s="1" t="str">
        <v>nil</v>
      </c>
      <c r="S19" s="1" t="str">
        <v>DOTA_UNIT_CAP_RANGED_ATTACK</v>
      </c>
      <c r="T19" s="1">
        <v>0.34999999403954</v>
      </c>
      <c r="U19" s="1">
        <v>500</v>
      </c>
      <c r="V19" s="1" t="str">
        <v>particles/units/heroes/hero_snapfire/hero_snapfire_base_attack.vpcf</v>
      </c>
      <c r="W19" s="1">
        <v>1800</v>
      </c>
      <c r="X19" s="1">
        <v>1.6000000238419</v>
      </c>
    </row>
    <row customHeight="true" ht="17" r="20">
      <c r="A20" s="1" t="str">
        <v>npc_dota_hero_oracle</v>
      </c>
      <c r="B20" s="1" t="str">
        <v>models/heroes/oracle/oracle.vmdl</v>
      </c>
      <c r="C20" s="64">
        <v>1</v>
      </c>
      <c r="D20" s="1" t="str">
        <v>Hero_Oracle</v>
      </c>
      <c r="E20" s="1" t="str">
        <v>particles/units/heroes/hero_oracle</v>
      </c>
      <c r="F20" s="1" t="str">
        <v>soundevents/game_sounds_heroes/game_sounds_oracle.vsndevts</v>
      </c>
      <c r="G20" s="1" t="str">
        <v>soundevents/voscripts/game_sounds_vo_oracle.vsndevts</v>
      </c>
      <c r="H20" s="1" t="str">
        <v>oracle_fortunes_end</v>
      </c>
      <c r="I20" s="1" t="str">
        <v>oracle_fates_edict</v>
      </c>
      <c r="J20" s="1" t="str">
        <v>oracle_purifying_flames</v>
      </c>
      <c r="K20" s="1" t="str">
        <v>generic_hidden</v>
      </c>
      <c r="L20" s="1" t="str">
        <v>generic_hidden</v>
      </c>
      <c r="M20" s="1" t="str">
        <v>oracle_false_promise</v>
      </c>
      <c r="N20" s="1" t="str">
        <v>nil</v>
      </c>
      <c r="O20" s="1">
        <v>295</v>
      </c>
      <c r="P20" s="1">
        <v>0.69999998807907</v>
      </c>
      <c r="Q20" s="1" t="str">
        <v>nil</v>
      </c>
      <c r="R20" s="1" t="str">
        <v>nil</v>
      </c>
      <c r="S20" s="1" t="str">
        <v>DOTA_UNIT_CAP_RANGED_ATTACK</v>
      </c>
      <c r="T20" s="1">
        <v>0.30000001192093</v>
      </c>
      <c r="U20" s="1">
        <v>620</v>
      </c>
      <c r="V20" s="1" t="str">
        <v>particles/units/heroes/hero_oracle/oracle_base_attack.vpcf</v>
      </c>
      <c r="W20" s="1">
        <v>900</v>
      </c>
      <c r="X20" s="1">
        <v>1.7000000476837</v>
      </c>
    </row>
    <row customHeight="true" ht="17" r="21">
      <c r="A21" s="1" t="str">
        <v>npc_dota_hero_razor</v>
      </c>
      <c r="B21" s="1" t="str">
        <v>models/heroes/razor/razor.vmdl</v>
      </c>
      <c r="C21" s="64">
        <v>0.86000001430511</v>
      </c>
      <c r="D21" s="1" t="str">
        <v>Hero_Razor</v>
      </c>
      <c r="E21" s="1" t="str">
        <v>particles/units/heroes/hero_razor,particles/units/heroes/hero_razor_reduced_flash</v>
      </c>
      <c r="F21" s="1" t="str">
        <v>soundevents/game_sounds_heroes/game_sounds_razor.vsndevts</v>
      </c>
      <c r="G21" s="1" t="str">
        <v>soundevents/voscripts/game_sounds_vo_razor.vsndevts</v>
      </c>
      <c r="H21" s="1" t="str">
        <v>razor_plasma_field</v>
      </c>
      <c r="I21" s="1" t="str">
        <v>razor_static_link</v>
      </c>
      <c r="J21" s="1" t="str">
        <v>razor_unstable_current</v>
      </c>
      <c r="K21" s="1" t="str">
        <v>generic_hidden</v>
      </c>
      <c r="L21" s="1" t="str">
        <v>generic_hidden</v>
      </c>
      <c r="M21" s="1" t="str">
        <v>razor_eye_of_the_storm</v>
      </c>
      <c r="N21" s="1" t="str">
        <v>nil</v>
      </c>
      <c r="O21" s="1">
        <v>285</v>
      </c>
      <c r="P21" s="1">
        <v>0.5</v>
      </c>
      <c r="Q21" s="1" t="str">
        <v>nil</v>
      </c>
      <c r="R21" s="1" t="str">
        <v>nil</v>
      </c>
      <c r="S21" s="1" t="str">
        <v>DOTA_UNIT_CAP_RANGED_ATTACK</v>
      </c>
      <c r="T21" s="1">
        <v>0.30000001192093</v>
      </c>
      <c r="U21" s="1">
        <v>475</v>
      </c>
      <c r="V21" s="1" t="str">
        <v>particles/units/heroes/hero_razor/razor_base_attack.vpcf</v>
      </c>
      <c r="W21" s="1">
        <v>2000</v>
      </c>
      <c r="X21" s="1">
        <v>1.7000000476837</v>
      </c>
    </row>
    <row customHeight="true" ht="17" r="22">
      <c r="A22" s="1" t="str">
        <v>npc_dota_hero_shredder</v>
      </c>
      <c r="B22" s="1" t="str">
        <v>models/heroes/shredder/shredder.vmdl</v>
      </c>
      <c r="C22" s="64">
        <v>0.82499998807907</v>
      </c>
      <c r="D22" s="1" t="str">
        <v>Hero_Shredder</v>
      </c>
      <c r="E22" s="1" t="str">
        <v>particles/units/heroes/hero_shredder</v>
      </c>
      <c r="F22" s="1" t="str">
        <v>soundevents/game_sounds_heroes/game_sounds_shredder.vsndevts</v>
      </c>
      <c r="G22" s="1" t="str">
        <v>soundevents/voscripts/game_sounds_vo_shredder.vsndevts</v>
      </c>
      <c r="H22" s="1" t="str">
        <v>shredder_whirling_death</v>
      </c>
      <c r="I22" s="1" t="str">
        <v>shredder_timber_chain</v>
      </c>
      <c r="J22" s="1" t="str">
        <v>shredder_reactive_armor</v>
      </c>
      <c r="K22" s="1" t="str">
        <v>shredder_chakram_2</v>
      </c>
      <c r="L22" s="1" t="str">
        <v>generic_hidden</v>
      </c>
      <c r="M22" s="1" t="str">
        <v>shredder_chakram</v>
      </c>
      <c r="N22" s="1" t="str">
        <v>nil</v>
      </c>
      <c r="O22" s="1">
        <v>290</v>
      </c>
      <c r="P22" s="1">
        <v>0.60000002384186</v>
      </c>
      <c r="Q22" s="1" t="str">
        <v>nil</v>
      </c>
      <c r="R22" s="1" t="str">
        <v>nil</v>
      </c>
      <c r="S22" s="1" t="str">
        <v>DOTA_UNIT_CAP_MELEE_ATTACK</v>
      </c>
      <c r="T22" s="1">
        <v>0.36000001430511</v>
      </c>
      <c r="U22" s="1">
        <v>150</v>
      </c>
      <c r="V22" s="1" t="str">
        <v>nil</v>
      </c>
      <c r="W22" s="1" t="str">
        <v>nil</v>
      </c>
      <c r="X22" s="1">
        <v>1.7000000476837</v>
      </c>
    </row>
    <row customHeight="true" ht="17" r="23">
      <c r="A23" s="1" t="str">
        <v>npc_dota_hero_clinkz</v>
      </c>
      <c r="B23" s="1" t="str">
        <v>models/heroes/clinkz/clinkz.vmdl</v>
      </c>
      <c r="C23" s="64">
        <v>0.64999997615814</v>
      </c>
      <c r="D23" s="1" t="str">
        <v>Hero_Clinkz</v>
      </c>
      <c r="E23" s="1" t="str">
        <v>particles/units/heroes/hero_clinkz</v>
      </c>
      <c r="F23" s="1" t="str">
        <v>soundevents/game_sounds_heroes/game_sounds_clinkz.vsndevts</v>
      </c>
      <c r="G23" s="1" t="str">
        <v>soundevents/voscripts/game_sounds_vo_clinkz.vsndevts</v>
      </c>
      <c r="H23" s="1" t="str">
        <v>clinkz_death_pact</v>
      </c>
      <c r="I23" s="1" t="str">
        <v>clinkz_searing_arrows</v>
      </c>
      <c r="J23" s="1" t="str">
        <v>clinkz_wind_walk</v>
      </c>
      <c r="K23" s="1" t="str">
        <v>generic_hidden</v>
      </c>
      <c r="L23" s="1" t="str">
        <v>generic_hidden</v>
      </c>
      <c r="M23" s="1" t="str">
        <v>clinkz_burning_army</v>
      </c>
      <c r="N23" s="1">
        <v>170</v>
      </c>
      <c r="O23" s="1">
        <v>290</v>
      </c>
      <c r="P23" s="1">
        <v>0.5</v>
      </c>
      <c r="Q23" s="1" t="str">
        <v>nil</v>
      </c>
      <c r="R23" s="1" t="str">
        <v>nil</v>
      </c>
      <c r="S23" s="1" t="str">
        <v>DOTA_UNIT_CAP_RANGED_ATTACK</v>
      </c>
      <c r="T23" s="1">
        <v>0.69999998807907</v>
      </c>
      <c r="U23" s="1">
        <v>625</v>
      </c>
      <c r="V23" s="1" t="str">
        <v>particles/units/heroes/hero_clinkz/clinkz_base_attack.vpcf</v>
      </c>
      <c r="W23" s="1">
        <v>900</v>
      </c>
      <c r="X23" s="1">
        <v>1.7000000476837</v>
      </c>
    </row>
    <row customHeight="true" ht="17" r="24">
      <c r="A24" s="1" t="str">
        <v>npc_dota_hero_void_spirit</v>
      </c>
      <c r="B24" s="1" t="str">
        <v>models/heroes/void_spirit/void_spirit.vmdl</v>
      </c>
      <c r="C24" s="64">
        <v>0.85000002384186</v>
      </c>
      <c r="D24" s="1" t="str">
        <v>Hero_VoidSpirit</v>
      </c>
      <c r="E24" s="1" t="str">
        <v>particles/units/heroes/hero_void_spirit</v>
      </c>
      <c r="F24" s="1" t="str">
        <v>soundevents/game_sounds_heroes/game_sounds_void_spirit.vsndevts</v>
      </c>
      <c r="G24" s="1" t="str">
        <v>soundevents/voscripts/game_sounds_vo_void_spirit.vsndevts</v>
      </c>
      <c r="H24" s="1" t="str">
        <v>void_spirit_aether_remnant</v>
      </c>
      <c r="I24" s="1" t="str">
        <v>void_spirit_dissimilate</v>
      </c>
      <c r="J24" s="1" t="str">
        <v>void_spirit_resonant_pulse</v>
      </c>
      <c r="K24" s="1" t="str">
        <v>generic_hidden</v>
      </c>
      <c r="L24" s="1" t="str">
        <v>generic_hidden</v>
      </c>
      <c r="M24" s="1" t="str">
        <v>void_spirit_astral_step</v>
      </c>
      <c r="N24" s="1" t="str">
        <v>nil</v>
      </c>
      <c r="O24" s="1">
        <v>305</v>
      </c>
      <c r="P24" s="1">
        <v>0.69999998807907</v>
      </c>
      <c r="Q24" s="1">
        <v>1</v>
      </c>
      <c r="R24" s="1" t="str">
        <v>nil</v>
      </c>
      <c r="S24" s="1" t="str">
        <v>DOTA_UNIT_CAP_MELEE_ATTACK</v>
      </c>
      <c r="T24" s="1">
        <v>0.34999999403954</v>
      </c>
      <c r="U24" s="1">
        <v>200</v>
      </c>
      <c r="V24" s="1" t="str">
        <v>nil</v>
      </c>
      <c r="W24" s="1" t="str">
        <v>nil</v>
      </c>
      <c r="X24" s="1">
        <v>1.7000000476837</v>
      </c>
    </row>
    <row customHeight="true" ht="17" r="25">
      <c r="A25" s="1" t="str">
        <v>npc_dota_hero_templar_assassin</v>
      </c>
      <c r="B25" s="1" t="str">
        <v>models/heroes/lanaya/lanaya.vmdl</v>
      </c>
      <c r="C25" s="64">
        <v>0.87999999523163</v>
      </c>
      <c r="D25" s="1" t="str">
        <v>Hero_TemplarAssassin</v>
      </c>
      <c r="E25" s="1" t="str">
        <v>particles/units/heroes/hero_templar_assassin</v>
      </c>
      <c r="F25" s="1" t="str">
        <v>soundevents/game_sounds_heroes/game_sounds_templar_assassin.vsndevts</v>
      </c>
      <c r="G25" s="1" t="str">
        <v>soundevents/voscripts/game_sounds_vo_templar_assassin.vsndevts</v>
      </c>
      <c r="H25" s="1" t="str">
        <v>templar_assassin_refraction</v>
      </c>
      <c r="I25" s="1" t="str">
        <v>templar_assassin_meld</v>
      </c>
      <c r="J25" s="1" t="str">
        <v>templar_assassin_psi_blades</v>
      </c>
      <c r="K25" s="1" t="str">
        <v>templar_assassin_trap</v>
      </c>
      <c r="L25" s="1" t="str">
        <v>templar_assassin_trap_teleport</v>
      </c>
      <c r="M25" s="1" t="str">
        <v>templar_assassin_psionic_trap</v>
      </c>
      <c r="N25" s="1" t="str">
        <v>nil</v>
      </c>
      <c r="O25" s="1">
        <v>300</v>
      </c>
      <c r="P25" s="1">
        <v>0.69999998807907</v>
      </c>
      <c r="Q25" s="1" t="str">
        <v>nil</v>
      </c>
      <c r="R25" s="1" t="str">
        <v>nil</v>
      </c>
      <c r="S25" s="1" t="str">
        <v>DOTA_UNIT_CAP_RANGED_ATTACK</v>
      </c>
      <c r="T25" s="1">
        <v>0.30000001192093</v>
      </c>
      <c r="U25" s="1">
        <v>140</v>
      </c>
      <c r="V25" s="1" t="str">
        <v>particles/units/heroes/hero_templar_assassin/templar_assassin_base_attack.vpcf</v>
      </c>
      <c r="W25" s="1">
        <v>900</v>
      </c>
      <c r="X25" s="1">
        <v>1.7000000476837</v>
      </c>
    </row>
    <row customHeight="true" ht="17" r="26">
      <c r="A26" s="1" t="str">
        <v>npc_dota_hero_lina</v>
      </c>
      <c r="B26" s="1" t="str">
        <v>models/heroes/lina/lina.vmdl</v>
      </c>
      <c r="C26" s="64">
        <v>0.81000000238419</v>
      </c>
      <c r="D26" s="1" t="str">
        <v>Hero_Lina</v>
      </c>
      <c r="E26" s="1" t="str">
        <v>particles/units/heroes/hero_lina</v>
      </c>
      <c r="F26" s="1" t="str">
        <v>soundevents/game_sounds_heroes/game_sounds_lina.vsndevts</v>
      </c>
      <c r="G26" s="1" t="str">
        <v>soundevents/voscripts/game_sounds_vo_lina.vsndevts</v>
      </c>
      <c r="H26" s="1" t="str">
        <v>lina_dragon_slave</v>
      </c>
      <c r="I26" s="1" t="str">
        <v>lina_light_strike_array</v>
      </c>
      <c r="J26" s="1" t="str">
        <v>lina_fiery_soul</v>
      </c>
      <c r="K26" s="1" t="str">
        <v>generic_hidden</v>
      </c>
      <c r="L26" s="1" t="str">
        <v>generic_hidden</v>
      </c>
      <c r="M26" s="1" t="str">
        <v>lina_laguna_blade</v>
      </c>
      <c r="N26" s="1" t="str">
        <v>nil</v>
      </c>
      <c r="O26" s="1">
        <v>290</v>
      </c>
      <c r="P26" s="1">
        <v>0.60000002384186</v>
      </c>
      <c r="Q26" s="1" t="str">
        <v>nil</v>
      </c>
      <c r="R26" s="1" t="str">
        <v>nil</v>
      </c>
      <c r="S26" s="1" t="str">
        <v>DOTA_UNIT_CAP_RANGED_ATTACK</v>
      </c>
      <c r="T26" s="1">
        <v>0.75</v>
      </c>
      <c r="U26" s="1">
        <v>670</v>
      </c>
      <c r="V26" s="1" t="str">
        <v>particles/units/heroes/hero_lina/lina_base_attack.vpcf</v>
      </c>
      <c r="W26" s="1">
        <v>1000</v>
      </c>
      <c r="X26" s="1">
        <v>1.6000000238419</v>
      </c>
    </row>
    <row customHeight="true" ht="17" r="27">
      <c r="A27" s="1" t="str">
        <v>npc_dota_hero_huskar</v>
      </c>
      <c r="B27" s="1" t="str">
        <v>models/heroes/huskar/huskar.vmdl</v>
      </c>
      <c r="C27" s="64">
        <v>0.79000002145767</v>
      </c>
      <c r="D27" s="1" t="str">
        <v>Hero_Huskar</v>
      </c>
      <c r="E27" s="1" t="str">
        <v>particles/units/heroes/hero_huskar</v>
      </c>
      <c r="F27" s="1" t="str">
        <v>soundevents/game_sounds_heroes/game_sounds_huskar.vsndevts</v>
      </c>
      <c r="G27" s="1" t="str">
        <v>soundevents/voscripts/game_sounds_vo_huskar.vsndevts</v>
      </c>
      <c r="H27" s="1" t="str">
        <v>huskar_inner_fire</v>
      </c>
      <c r="I27" s="1" t="str">
        <v>huskar_burning_spear</v>
      </c>
      <c r="J27" s="1" t="str">
        <v>huskar_berserkers_blood</v>
      </c>
      <c r="K27" s="1" t="str">
        <v>generic_hidden</v>
      </c>
      <c r="L27" s="1" t="str">
        <v>generic_hidden</v>
      </c>
      <c r="M27" s="1" t="str">
        <v>huskar_life_break</v>
      </c>
      <c r="N27" s="1" t="str">
        <v>nil</v>
      </c>
      <c r="O27" s="1">
        <v>290</v>
      </c>
      <c r="P27" s="1">
        <v>0.5</v>
      </c>
      <c r="Q27" s="1">
        <v>1</v>
      </c>
      <c r="R27" s="1" t="str">
        <v>nil</v>
      </c>
      <c r="S27" s="1" t="str">
        <v>DOTA_UNIT_CAP_RANGED_ATTACK</v>
      </c>
      <c r="T27" s="1">
        <v>0.30000001192093</v>
      </c>
      <c r="U27" s="1">
        <v>400</v>
      </c>
      <c r="V27" s="1" t="str">
        <v>particles/units/heroes/hero_huskar/huskar_base_attack.vpcf</v>
      </c>
      <c r="W27" s="1">
        <v>1400</v>
      </c>
      <c r="X27" s="1">
        <v>1.6000000238419</v>
      </c>
    </row>
    <row customHeight="true" ht="17" r="28">
      <c r="A28" s="1" t="str">
        <v>npc_dota_hero_grimstroke</v>
      </c>
      <c r="B28" s="1" t="str">
        <v>models/heroes/grimstroke/grimstroke.vmdl</v>
      </c>
      <c r="C28" s="64">
        <v>0.75999999046326</v>
      </c>
      <c r="D28" s="1" t="str">
        <v>Hero_Grimstroke</v>
      </c>
      <c r="E28" s="1" t="str">
        <v>particles/units/heroes/hero_grimstroke</v>
      </c>
      <c r="F28" s="1" t="str">
        <v>soundevents/game_sounds_heroes/game_sounds_grimstroke.vsndevts</v>
      </c>
      <c r="G28" s="1" t="str">
        <v>soundevents/voscripts/game_sounds_vo_grimstroke.vsndevts</v>
      </c>
      <c r="H28" s="1" t="str">
        <v>grimstroke_dark_artistry</v>
      </c>
      <c r="I28" s="1" t="str">
        <v>grimstroke_ink_creature</v>
      </c>
      <c r="J28" s="1" t="str">
        <v>grimstroke_spirit_walk</v>
      </c>
      <c r="K28" s="1" t="str">
        <v>grimstroke_scepter</v>
      </c>
      <c r="L28" s="1" t="str">
        <v>generic_hidden</v>
      </c>
      <c r="M28" s="1" t="str">
        <v>grimstroke_soul_chain</v>
      </c>
      <c r="N28" s="1">
        <v>250</v>
      </c>
      <c r="O28" s="1">
        <v>290</v>
      </c>
      <c r="P28" s="1">
        <v>0.60000002384186</v>
      </c>
      <c r="Q28" s="1" t="str">
        <v>nil</v>
      </c>
      <c r="R28" s="1" t="str">
        <v>nil</v>
      </c>
      <c r="S28" s="1" t="str">
        <v>DOTA_UNIT_CAP_RANGED_ATTACK</v>
      </c>
      <c r="T28" s="1">
        <v>0.34999999403954</v>
      </c>
      <c r="U28" s="1">
        <v>550</v>
      </c>
      <c r="V28" s="1" t="str">
        <v>particles/units/heroes/hero_grimstroke/grimstroke_base_attack.vpcf</v>
      </c>
      <c r="W28" s="1">
        <v>900</v>
      </c>
      <c r="X28" s="1">
        <v>1.7000000476837</v>
      </c>
    </row>
    <row customHeight="true" ht="17" r="29">
      <c r="A29" s="1" t="str">
        <v>npc_dota_hero_magnataur</v>
      </c>
      <c r="B29" s="1" t="str">
        <v>models/heroes/magnataur/magnataur.vmdl</v>
      </c>
      <c r="C29" s="64">
        <v>0.9200000166893</v>
      </c>
      <c r="D29" s="1" t="str">
        <v>Hero_Magnataur</v>
      </c>
      <c r="E29" s="1" t="str">
        <v>particles/units/heroes/hero_magnataur</v>
      </c>
      <c r="F29" s="1" t="str">
        <v>soundevents/game_sounds_heroes/game_sounds_magnataur.vsndevts</v>
      </c>
      <c r="G29" s="1" t="str">
        <v>soundevents/voscripts/game_sounds_vo_magnataur.vsndevts</v>
      </c>
      <c r="H29" s="1" t="str">
        <v>magnataur_shockwave</v>
      </c>
      <c r="I29" s="1" t="str">
        <v>magnataur_empower</v>
      </c>
      <c r="J29" s="1" t="str">
        <v>magnataur_skewer</v>
      </c>
      <c r="K29" s="1" t="str">
        <v>generic_hidden</v>
      </c>
      <c r="L29" s="1" t="str">
        <v>generic_hidden</v>
      </c>
      <c r="M29" s="1" t="str">
        <v>magnataur_reverse_polarity</v>
      </c>
      <c r="N29" s="1" t="str">
        <v>nil</v>
      </c>
      <c r="O29" s="1">
        <v>305</v>
      </c>
      <c r="P29" s="1">
        <v>0.80000001192093</v>
      </c>
      <c r="Q29" s="1" t="str">
        <v>nil</v>
      </c>
      <c r="R29" s="1" t="str">
        <v>nil</v>
      </c>
      <c r="S29" s="1" t="str">
        <v>DOTA_UNIT_CAP_MELEE_ATTACK</v>
      </c>
      <c r="T29" s="1">
        <v>0.5</v>
      </c>
      <c r="U29" s="1">
        <v>150</v>
      </c>
      <c r="V29" s="1" t="str">
        <v>nil</v>
      </c>
      <c r="W29" s="1" t="str">
        <v>nil</v>
      </c>
      <c r="X29" s="1">
        <v>1.7999999523163</v>
      </c>
    </row>
    <row customHeight="true" ht="17" r="30">
      <c r="A30" s="1" t="str">
        <v>npc_dota_hero_skeleton_king</v>
      </c>
      <c r="B30" s="1" t="str">
        <v>models/heroes/wraith_king/wraith_king.vmdl</v>
      </c>
      <c r="C30" s="64">
        <v>0.93999999761581</v>
      </c>
      <c r="D30" s="1" t="str">
        <v>Hero_SkeletonKing</v>
      </c>
      <c r="E30" s="1" t="str">
        <v>particles/units/heroes/hero_skeletonking</v>
      </c>
      <c r="F30" s="1" t="str">
        <v>soundevents/game_sounds_heroes/game_sounds_skeletonking.vsndevts</v>
      </c>
      <c r="G30" s="1" t="str">
        <v>soundevents/voscripts/game_sounds_vo_skeleton_king.vsndevts</v>
      </c>
      <c r="H30" s="1" t="str">
        <v>skeleton_king_hellfire_blast</v>
      </c>
      <c r="I30" s="1" t="str">
        <v>skeleton_king_vampiric_aura</v>
      </c>
      <c r="J30" s="1" t="str">
        <v>skeleton_king_mortal_strike</v>
      </c>
      <c r="K30" s="1" t="str">
        <v>generic_hidden</v>
      </c>
      <c r="L30" s="1" t="str">
        <v>generic_hidden</v>
      </c>
      <c r="M30" s="1" t="str">
        <v>skeleton_king_reincarnation</v>
      </c>
      <c r="N30" s="1" t="str">
        <v>nil</v>
      </c>
      <c r="O30" s="1">
        <v>315</v>
      </c>
      <c r="P30" s="1">
        <v>0.5</v>
      </c>
      <c r="Q30" s="1" t="str">
        <v>nil</v>
      </c>
      <c r="R30" s="1" t="str">
        <v>nil</v>
      </c>
      <c r="S30" s="1" t="str">
        <v>DOTA_UNIT_CAP_MELEE_ATTACK</v>
      </c>
      <c r="T30" s="1">
        <v>0.56000000238419</v>
      </c>
      <c r="U30" s="1">
        <v>150</v>
      </c>
      <c r="V30" s="1" t="str">
        <v>nil</v>
      </c>
      <c r="W30" s="1">
        <v>0</v>
      </c>
      <c r="X30" s="1">
        <v>1.7000000476837</v>
      </c>
    </row>
    <row customHeight="true" ht="17" r="31">
      <c r="A31" s="1" t="str">
        <v>npc_dota_hero_slark</v>
      </c>
      <c r="B31" s="1" t="str">
        <v>models/heroes/slark/slark.vmdl</v>
      </c>
      <c r="C31" s="64">
        <v>0.89999997615814</v>
      </c>
      <c r="D31" s="1" t="str">
        <v>Hero_Slark</v>
      </c>
      <c r="E31" s="1" t="str">
        <v>particles/units/heroes/hero_slark</v>
      </c>
      <c r="F31" s="1" t="str">
        <v>soundevents/game_sounds_heroes/game_sounds_slark.vsndevts</v>
      </c>
      <c r="G31" s="1" t="str">
        <v>soundevents/voscripts/game_sounds_vo_slark.vsndevts</v>
      </c>
      <c r="H31" s="1" t="str">
        <v>slark_dark_pact</v>
      </c>
      <c r="I31" s="1" t="str">
        <v>slark_pounce</v>
      </c>
      <c r="J31" s="1" t="str">
        <v>slark_essence_shift</v>
      </c>
      <c r="K31" s="1" t="str">
        <v>generic_hidden</v>
      </c>
      <c r="L31" s="1" t="str">
        <v>generic_hidden</v>
      </c>
      <c r="M31" s="1" t="str">
        <v>slark_shadow_dance</v>
      </c>
      <c r="N31" s="1" t="str">
        <v>nil</v>
      </c>
      <c r="O31" s="1">
        <v>300</v>
      </c>
      <c r="P31" s="1">
        <v>0.69999998807907</v>
      </c>
      <c r="Q31" s="1" t="str">
        <v>nil</v>
      </c>
      <c r="R31" s="1" t="str">
        <v>nil</v>
      </c>
      <c r="S31" s="1" t="str">
        <v>DOTA_UNIT_CAP_MELEE_ATTACK</v>
      </c>
      <c r="T31" s="1">
        <v>0.5</v>
      </c>
      <c r="U31" s="1">
        <v>150</v>
      </c>
      <c r="V31" s="1" t="str">
        <v>nil</v>
      </c>
      <c r="W31" s="1">
        <v>0</v>
      </c>
      <c r="X31" s="1">
        <v>1.7000000476837</v>
      </c>
    </row>
    <row customHeight="true" ht="17" r="32">
      <c r="A32" s="1" t="str">
        <v>npc_dota_hero_weaver</v>
      </c>
      <c r="B32" s="1" t="str">
        <v>models/heroes/weaver/weaver.vmdl</v>
      </c>
      <c r="C32" s="64">
        <v>0.74000000953674</v>
      </c>
      <c r="D32" s="1" t="str">
        <v>Hero_Weaver</v>
      </c>
      <c r="E32" s="1" t="str">
        <v>particles/units/heroes/hero_weaver</v>
      </c>
      <c r="F32" s="1" t="str">
        <v>soundevents/game_sounds_heroes/game_sounds_weaver.vsndevts</v>
      </c>
      <c r="G32" s="1" t="str">
        <v>soundevents/voscripts/game_sounds_vo_weaver.vsndevts</v>
      </c>
      <c r="H32" s="1" t="str">
        <v>weaver_the_swarm</v>
      </c>
      <c r="I32" s="1" t="str">
        <v>weaver_shukuchi</v>
      </c>
      <c r="J32" s="1" t="str">
        <v>weaver_geminate_attack</v>
      </c>
      <c r="K32" s="1" t="str">
        <v>generic_hidden</v>
      </c>
      <c r="L32" s="1" t="str">
        <v>generic_hidden</v>
      </c>
      <c r="M32" s="1" t="str">
        <v>weaver_time_lapse</v>
      </c>
      <c r="N32" s="1" t="str">
        <v>nil</v>
      </c>
      <c r="O32" s="1">
        <v>275</v>
      </c>
      <c r="P32" s="1">
        <v>0.5</v>
      </c>
      <c r="Q32" s="1" t="str">
        <v>nil</v>
      </c>
      <c r="R32" s="1" t="str">
        <v>nil</v>
      </c>
      <c r="S32" s="1" t="str">
        <v>DOTA_UNIT_CAP_RANGED_ATTACK</v>
      </c>
      <c r="T32" s="1">
        <v>0.63999998569489</v>
      </c>
      <c r="U32" s="1">
        <v>425</v>
      </c>
      <c r="V32" s="1" t="str">
        <v>particles/units/heroes/hero_weaver/weaver_base_attack.vpcf</v>
      </c>
      <c r="W32" s="1">
        <v>900</v>
      </c>
      <c r="X32" s="1">
        <v>1.7999999523163</v>
      </c>
    </row>
    <row customHeight="true" ht="17" r="33">
      <c r="A33" s="1" t="str">
        <v>npc_dota_hero_abaddon</v>
      </c>
      <c r="B33" s="1" t="str">
        <v>models/heroes/abaddon/abaddon.vmdl</v>
      </c>
      <c r="C33" s="64">
        <v>0.77999997138977</v>
      </c>
      <c r="D33" s="1" t="str">
        <v>Hero_Abaddon</v>
      </c>
      <c r="E33" s="1" t="str">
        <v>particles/units/heroes/hero_abaddon</v>
      </c>
      <c r="F33" s="1" t="str">
        <v>soundevents/game_sounds_heroes/game_sounds_abaddon.vsndevts</v>
      </c>
      <c r="G33" s="1" t="str">
        <v>soundevents/voscripts/game_sounds_vo_abaddon.vsndevts</v>
      </c>
      <c r="H33" s="1" t="str">
        <v>abaddon_death_coil</v>
      </c>
      <c r="I33" s="1" t="str">
        <v>abaddon_aphotic_shield</v>
      </c>
      <c r="J33" s="1" t="str">
        <v>abaddon_frostmourne</v>
      </c>
      <c r="K33" s="1" t="str">
        <v>generic_hidden</v>
      </c>
      <c r="L33" s="1" t="str">
        <v>generic_hidden</v>
      </c>
      <c r="M33" s="1" t="str">
        <v>abaddon_borrowed_time</v>
      </c>
      <c r="N33" s="1" t="str">
        <v>nil</v>
      </c>
      <c r="O33" s="1">
        <v>325</v>
      </c>
      <c r="P33" s="1">
        <v>0.5</v>
      </c>
      <c r="Q33" s="1">
        <v>1</v>
      </c>
      <c r="R33" s="1" t="str">
        <v>nil</v>
      </c>
      <c r="S33" s="1" t="str">
        <v>DOTA_UNIT_CAP_MELEE_ATTACK</v>
      </c>
      <c r="T33" s="1">
        <v>0.56000000238419</v>
      </c>
      <c r="U33" s="1">
        <v>150</v>
      </c>
      <c r="V33" s="1" t="str">
        <v>nil</v>
      </c>
      <c r="W33" s="1" t="str">
        <v>nil</v>
      </c>
      <c r="X33" s="1">
        <v>1.7000000476837</v>
      </c>
    </row>
    <row customHeight="true" ht="17" r="34">
      <c r="A34" s="1" t="str">
        <v>npc_dota_hero_sand_king</v>
      </c>
      <c r="B34" s="1" t="str">
        <v>models/heroes/sand_king/sand_king.vmdl</v>
      </c>
      <c r="C34" s="64">
        <v>0.83999997377396</v>
      </c>
      <c r="D34" s="1" t="str">
        <v>Hero_SandKing</v>
      </c>
      <c r="E34" s="1" t="str">
        <v>particles/units/heroes/hero_sandking</v>
      </c>
      <c r="F34" s="1" t="str">
        <v>soundevents/game_sounds_heroes/game_sounds_sandking.vsndevts</v>
      </c>
      <c r="G34" s="1" t="str">
        <v>soundevents/voscripts/game_sounds_vo_sandking.vsndevts</v>
      </c>
      <c r="H34" s="1" t="str">
        <v>sandking_burrowstrike</v>
      </c>
      <c r="I34" s="1" t="str">
        <v>sandking_sand_storm</v>
      </c>
      <c r="J34" s="1" t="str">
        <v>sandking_caustic_finale</v>
      </c>
      <c r="K34" s="1" t="str">
        <v>generic_hidden</v>
      </c>
      <c r="L34" s="1" t="str">
        <v>generic_hidden</v>
      </c>
      <c r="M34" s="1" t="str">
        <v>sandking_epicenter</v>
      </c>
      <c r="N34" s="1" t="str">
        <v>nil</v>
      </c>
      <c r="O34" s="1">
        <v>290</v>
      </c>
      <c r="P34" s="1">
        <v>0.5</v>
      </c>
      <c r="Q34" s="1" t="str">
        <v>nil</v>
      </c>
      <c r="R34" s="1" t="str">
        <v>nil</v>
      </c>
      <c r="S34" s="1" t="str">
        <v>DOTA_UNIT_CAP_MELEE_ATTACK</v>
      </c>
      <c r="T34" s="1">
        <v>0.52999997138977</v>
      </c>
      <c r="U34" s="1">
        <v>150</v>
      </c>
      <c r="V34" s="1" t="str">
        <v>nil</v>
      </c>
      <c r="W34" s="1" t="str">
        <v>nil</v>
      </c>
      <c r="X34" s="1">
        <v>1.7000000476837</v>
      </c>
    </row>
    <row customHeight="true" ht="17" r="35">
      <c r="A35" s="1" t="str">
        <v>npc_dota_hero_puck</v>
      </c>
      <c r="B35" s="1" t="str">
        <v>models/heroes/puck/puck.vmdl</v>
      </c>
      <c r="C35" s="64">
        <v>0.86000001430511</v>
      </c>
      <c r="D35" s="1" t="str">
        <v>Hero_Puck</v>
      </c>
      <c r="E35" s="1" t="str">
        <v>particles/units/heroes/hero_puck</v>
      </c>
      <c r="F35" s="1" t="str">
        <v>soundevents/game_sounds_heroes/game_sounds_puck.vsndevts</v>
      </c>
      <c r="G35" s="1" t="str">
        <v>soundevents/voscripts/game_sounds_vo_puck.vsndevts</v>
      </c>
      <c r="H35" s="1" t="str">
        <v>puck_illusory_orb</v>
      </c>
      <c r="I35" s="1" t="str">
        <v>puck_waning_rift</v>
      </c>
      <c r="J35" s="1" t="str">
        <v>puck_phase_shift</v>
      </c>
      <c r="K35" s="1" t="str">
        <v>puck_ethereal_jaunt</v>
      </c>
      <c r="L35" s="1" t="str">
        <v>generic_hidden</v>
      </c>
      <c r="M35" s="1" t="str">
        <v>puck_dream_coil</v>
      </c>
      <c r="N35" s="1" t="str">
        <v>nil</v>
      </c>
      <c r="O35" s="1">
        <v>290</v>
      </c>
      <c r="P35" s="1">
        <v>0.5</v>
      </c>
      <c r="Q35" s="1" t="str">
        <v>nil</v>
      </c>
      <c r="R35" s="1" t="str">
        <v>nil</v>
      </c>
      <c r="S35" s="1" t="str">
        <v>DOTA_UNIT_CAP_RANGED_ATTACK</v>
      </c>
      <c r="T35" s="1">
        <v>0.5</v>
      </c>
      <c r="U35" s="1">
        <v>550</v>
      </c>
      <c r="V35" s="1" t="str">
        <v>particles/units/heroes/hero_puck/puck_base_attack.vpcf</v>
      </c>
      <c r="W35" s="1">
        <v>900</v>
      </c>
      <c r="X35" s="1">
        <v>1.7000000476837</v>
      </c>
    </row>
    <row customHeight="true" ht="17" r="36">
      <c r="A36" s="1" t="str">
        <v>npc_dota_hero_antimage</v>
      </c>
      <c r="B36" s="1" t="str">
        <v>models/heroes/antimage/antimage.vmdl</v>
      </c>
      <c r="C36" s="64">
        <v>0.89999997615814</v>
      </c>
      <c r="D36" s="1" t="str">
        <v>Hero_Antimage</v>
      </c>
      <c r="E36" s="1" t="str">
        <v>particles/units/heroes/hero_antimage</v>
      </c>
      <c r="F36" s="1" t="str">
        <v>soundevents/game_sounds_heroes/game_sounds_antimage.vsndevts</v>
      </c>
      <c r="G36" s="1" t="str">
        <v>soundevents/voscripts/game_sounds_vo_antimage.vsndevts</v>
      </c>
      <c r="H36" s="1" t="str">
        <v>antimage_mana_break</v>
      </c>
      <c r="I36" s="1" t="str">
        <v>antimage_blink</v>
      </c>
      <c r="J36" s="1" t="str">
        <v>antimage_counterspell</v>
      </c>
      <c r="K36" s="1" t="str">
        <v>generic_hidden</v>
      </c>
      <c r="L36" s="1" t="str">
        <v>generic_hidden</v>
      </c>
      <c r="M36" s="1" t="str">
        <v>antimage_mana_void</v>
      </c>
      <c r="N36" s="1" t="str">
        <v>nil</v>
      </c>
      <c r="O36" s="1">
        <v>310</v>
      </c>
      <c r="P36" s="1">
        <v>0.5</v>
      </c>
      <c r="Q36" s="1" t="str">
        <v>nil</v>
      </c>
      <c r="R36" s="1" t="str">
        <v>nil</v>
      </c>
      <c r="S36" s="1" t="str">
        <v>DOTA_UNIT_CAP_MELEE_ATTACK</v>
      </c>
      <c r="T36" s="1">
        <v>0.30000001192093</v>
      </c>
      <c r="U36" s="1">
        <v>150</v>
      </c>
      <c r="V36" s="1" t="str">
        <v>nil</v>
      </c>
      <c r="W36" s="1">
        <v>0</v>
      </c>
      <c r="X36" s="1">
        <v>1.3999999761581</v>
      </c>
    </row>
    <row customHeight="true" ht="17" r="37">
      <c r="A37" s="1" t="str">
        <v>npc_dota_hero_legion_commander</v>
      </c>
      <c r="B37" s="1" t="str">
        <v>models/heroes/legion_commander/legion_commander.vmdl</v>
      </c>
      <c r="C37" s="64">
        <v>1.0249999761581</v>
      </c>
      <c r="D37" s="1" t="str">
        <v>Hero_LegionCommander</v>
      </c>
      <c r="E37" s="1" t="str">
        <v>particles/units/heroes/hero_legion_commander</v>
      </c>
      <c r="F37" s="1" t="str">
        <v>soundevents/game_sounds_heroes/game_sounds_legion_commander.vsndevts</v>
      </c>
      <c r="G37" s="1" t="str">
        <v>soundevents/voscripts/game_sounds_vo_legion_commander.vsndevts</v>
      </c>
      <c r="H37" s="1" t="str">
        <v>legion_commander_overwhelming_odds</v>
      </c>
      <c r="I37" s="1" t="str">
        <v>legion_commander_press_the_attack</v>
      </c>
      <c r="J37" s="1" t="str">
        <v>legion_commander_moment_of_courage</v>
      </c>
      <c r="K37" s="1" t="str">
        <v>generic_hidden</v>
      </c>
      <c r="L37" s="1" t="str">
        <v>generic_hidden</v>
      </c>
      <c r="M37" s="1" t="str">
        <v>legion_commander_duel</v>
      </c>
      <c r="N37" s="1" t="str">
        <v>nil</v>
      </c>
      <c r="O37" s="1">
        <v>330</v>
      </c>
      <c r="P37" s="1">
        <v>0.5</v>
      </c>
      <c r="Q37" s="1" t="str">
        <v>nil</v>
      </c>
      <c r="R37" s="1" t="str">
        <v>nil</v>
      </c>
      <c r="S37" s="1" t="str">
        <v>DOTA_UNIT_CAP_MELEE_ATTACK</v>
      </c>
      <c r="T37" s="1">
        <v>0.46000000834465</v>
      </c>
      <c r="U37" s="1">
        <v>150</v>
      </c>
      <c r="V37" s="1" t="str">
        <v>nil</v>
      </c>
      <c r="W37" s="1" t="str">
        <v>nil</v>
      </c>
      <c r="X37" s="1">
        <v>1.7000000476837</v>
      </c>
    </row>
    <row customHeight="true" ht="17" r="38">
      <c r="A38" s="1" t="str">
        <v>npc_dota_hero_pangolier</v>
      </c>
      <c r="B38" s="1" t="str">
        <v>models/heroes/pangolier/pangolier.vmdl</v>
      </c>
      <c r="C38" s="64">
        <v>0.89999997615814</v>
      </c>
      <c r="D38" s="1" t="str">
        <v>Hero_Pangolier</v>
      </c>
      <c r="E38" s="1" t="str">
        <v>particles/units/heroes/hero_pangolier</v>
      </c>
      <c r="F38" s="1" t="str">
        <v>soundevents/game_sounds_heroes/game_sounds_pangolier.vsndevts</v>
      </c>
      <c r="G38" s="1" t="str">
        <v>soundevents/voscripts/game_sounds_vo_pangolin.vsndevts</v>
      </c>
      <c r="H38" s="1" t="str">
        <v>pangolier_swashbuckle</v>
      </c>
      <c r="I38" s="1" t="str">
        <v>pangolier_shield_crash</v>
      </c>
      <c r="J38" s="1" t="str">
        <v>pangolier_lucky_shot</v>
      </c>
      <c r="K38" s="1" t="str">
        <v>generic_hidden</v>
      </c>
      <c r="L38" s="1" t="str">
        <v>generic_hidden</v>
      </c>
      <c r="M38" s="1" t="str">
        <v>pangolier_gyroshell</v>
      </c>
      <c r="N38" s="1">
        <v>180</v>
      </c>
      <c r="O38" s="1">
        <v>305</v>
      </c>
      <c r="P38" s="1">
        <v>1</v>
      </c>
      <c r="Q38" s="1">
        <v>1</v>
      </c>
      <c r="R38" s="1" t="str">
        <v>nil</v>
      </c>
      <c r="S38" s="1" t="str">
        <v>DOTA_UNIT_CAP_MELEE_ATTACK</v>
      </c>
      <c r="T38" s="1">
        <v>0.33000001311302</v>
      </c>
      <c r="U38" s="1">
        <v>150</v>
      </c>
      <c r="V38" s="1" t="str">
        <v>nil</v>
      </c>
      <c r="W38" s="1" t="str">
        <v>nil</v>
      </c>
      <c r="X38" s="1">
        <v>1.7000000476837</v>
      </c>
    </row>
    <row customHeight="true" ht="17" r="39">
      <c r="A39" s="1" t="str">
        <v>npc_dota_hero_bane</v>
      </c>
      <c r="B39" s="1" t="str">
        <v>models/heroes/bane/bane.vmdl</v>
      </c>
      <c r="C39" s="64">
        <v>0.93000000715256</v>
      </c>
      <c r="D39" s="1" t="str">
        <v>Hero_Bane</v>
      </c>
      <c r="E39" s="1" t="str">
        <v>particles/units/heroes/hero_bane</v>
      </c>
      <c r="F39" s="1" t="str">
        <v>soundevents/game_sounds_heroes/game_sounds_bane.vsndevts</v>
      </c>
      <c r="G39" s="1" t="str">
        <v>soundevents/voscripts/game_sounds_vo_bane.vsndevts</v>
      </c>
      <c r="H39" s="1" t="str">
        <v>bane_nightmare</v>
      </c>
      <c r="I39" s="1" t="str">
        <v>bane_brain_sap</v>
      </c>
      <c r="J39" s="1" t="str">
        <v>bane_enfeeble</v>
      </c>
      <c r="K39" s="1" t="str">
        <v>generic_hidden</v>
      </c>
      <c r="L39" s="1" t="str">
        <v>generic_hidden</v>
      </c>
      <c r="M39" s="1" t="str">
        <v>bane_fiends_grip</v>
      </c>
      <c r="N39" s="1" t="str">
        <v>nil</v>
      </c>
      <c r="O39" s="1">
        <v>305</v>
      </c>
      <c r="P39" s="1">
        <v>0.60000002384186</v>
      </c>
      <c r="Q39" s="1" t="str">
        <v>nil</v>
      </c>
      <c r="R39" s="1" t="str">
        <v>nil</v>
      </c>
      <c r="S39" s="1" t="str">
        <v>DOTA_UNIT_CAP_RANGED_ATTACK</v>
      </c>
      <c r="T39" s="1">
        <v>0.30000001192093</v>
      </c>
      <c r="U39" s="1">
        <v>400</v>
      </c>
      <c r="V39" s="1" t="str">
        <v>particles/units/heroes/hero_bane/bane_projectile.vpcf</v>
      </c>
      <c r="W39" s="1">
        <v>900</v>
      </c>
      <c r="X39" s="1">
        <v>1.7000000476837</v>
      </c>
    </row>
    <row customHeight="true" ht="17" r="40">
      <c r="A40" s="1" t="str">
        <v>npc_dota_hero_target_dummy</v>
      </c>
      <c r="B40" s="1" t="str">
        <v>models/courier/baby_rosh/babyroshan_winter18.vmdl</v>
      </c>
      <c r="C40" s="64">
        <v>1</v>
      </c>
      <c r="D40" s="1" t="str">
        <v>nil</v>
      </c>
      <c r="E40" s="1" t="str">
        <v>nil</v>
      </c>
      <c r="F40" s="1" t="str">
        <v>nil</v>
      </c>
      <c r="G40" s="1" t="str">
        <v>nil</v>
      </c>
      <c r="N40" s="1" t="str">
        <v>nil</v>
      </c>
      <c r="O40" s="1">
        <v>270</v>
      </c>
      <c r="P40" s="1">
        <v>0.5</v>
      </c>
      <c r="Q40" s="1">
        <v>0</v>
      </c>
      <c r="R40" s="1" t="str">
        <v>DOTA_UNIT_CAP_MOVE_GROUND</v>
      </c>
      <c r="S40" s="1" t="str">
        <v>DOTA_UNIT_CAP_NO_ATTACK</v>
      </c>
      <c r="T40" s="1">
        <v>0.5</v>
      </c>
      <c r="U40" s="1">
        <v>700</v>
      </c>
      <c r="V40" s="1" t="str">
        <v>nil</v>
      </c>
      <c r="W40" s="1">
        <v>900</v>
      </c>
      <c r="X40" s="1">
        <v>1.7000000476837</v>
      </c>
    </row>
    <row customHeight="true" ht="17" r="41">
      <c r="A41" s="1" t="str">
        <v>npc_dota_hero_kunkka</v>
      </c>
      <c r="B41" s="1" t="str">
        <v>models/heroes/kunkka/kunkka.vmdl</v>
      </c>
      <c r="C41" s="64">
        <v>0.83999997377396</v>
      </c>
      <c r="D41" s="1" t="str">
        <v>Hero_Kunkka</v>
      </c>
      <c r="E41" s="1" t="str">
        <v>particles/units/heroes/hero_kunkka</v>
      </c>
      <c r="F41" s="1" t="str">
        <v>soundevents/game_sounds_heroes/game_sounds_kunkka.vsndevts</v>
      </c>
      <c r="G41" s="1" t="str">
        <v>soundevents/voscripts/game_sounds_vo_kunkka.vsndevts</v>
      </c>
      <c r="H41" s="1" t="str">
        <v>kunkka_torrent</v>
      </c>
      <c r="I41" s="1" t="str">
        <v>kunkka_tidebringer</v>
      </c>
      <c r="J41" s="1" t="str">
        <v>kunkka_x_marks_the_spot</v>
      </c>
      <c r="K41" s="1" t="str">
        <v>kunkka_torrent_storm</v>
      </c>
      <c r="L41" s="1" t="str">
        <v>generic_hidden</v>
      </c>
      <c r="M41" s="1" t="str">
        <v>kunkka_ghostship</v>
      </c>
      <c r="N41" s="1" t="str">
        <v>nil</v>
      </c>
      <c r="O41" s="1">
        <v>300</v>
      </c>
      <c r="P41" s="1">
        <v>0.60000002384186</v>
      </c>
      <c r="Q41" s="1" t="str">
        <v>nil</v>
      </c>
      <c r="R41" s="1" t="str">
        <v>nil</v>
      </c>
      <c r="S41" s="1" t="str">
        <v>DOTA_UNIT_CAP_MELEE_ATTACK</v>
      </c>
      <c r="T41" s="1">
        <v>0.40000000596046</v>
      </c>
      <c r="U41" s="1">
        <v>150</v>
      </c>
      <c r="V41" s="1" t="str">
        <v>nil</v>
      </c>
      <c r="W41" s="1" t="str">
        <v>nil</v>
      </c>
      <c r="X41" s="1">
        <v>1.7000000476837</v>
      </c>
    </row>
    <row customHeight="true" ht="17" r="42">
      <c r="A42" s="1" t="str">
        <v>npc_dota_hero_base</v>
      </c>
      <c r="B42" s="1" t="str">
        <v>models/dev/error.vmdl</v>
      </c>
      <c r="C42" s="64" t="str">
        <v>nil</v>
      </c>
      <c r="D42" s="1">
        <v>0</v>
      </c>
      <c r="E42" s="1" t="str">
        <v>nil</v>
      </c>
      <c r="F42" s="1" t="str">
        <v>nil</v>
      </c>
      <c r="G42" s="1" t="str">
        <v>nil</v>
      </c>
      <c r="N42" s="1">
        <v>200</v>
      </c>
      <c r="O42" s="1">
        <v>300</v>
      </c>
      <c r="P42" s="1">
        <v>0.5</v>
      </c>
      <c r="Q42" s="1">
        <v>0</v>
      </c>
      <c r="R42" s="1" t="str">
        <v>DOTA_UNIT_CAP_MOVE_GROUND</v>
      </c>
      <c r="S42" s="1" t="str">
        <v>DOTA_UNIT_CAP_RANGED_ATTACK</v>
      </c>
      <c r="T42" s="1">
        <v>0.75</v>
      </c>
      <c r="U42" s="1">
        <v>600</v>
      </c>
      <c r="V42" s="1" t="str">
        <v>particles/base_attacks/ranged_hero.vpcf</v>
      </c>
      <c r="W42" s="1">
        <v>900</v>
      </c>
      <c r="X42" s="1">
        <v>1.7000000476837</v>
      </c>
    </row>
    <row customHeight="true" ht="17" r="43">
      <c r="A43" s="1" t="str">
        <v>npc_dota_hero_arc_warden</v>
      </c>
      <c r="B43" s="1" t="str">
        <v>models/heroes/arc_warden/arc_warden.vmdl</v>
      </c>
      <c r="C43" s="64">
        <v>1</v>
      </c>
      <c r="D43" s="1" t="str">
        <v>Hero_ArcWarden</v>
      </c>
      <c r="E43" s="1" t="str">
        <v>particles/units/heroes/hero_arc_warden</v>
      </c>
      <c r="F43" s="1" t="str">
        <v>soundevents/game_sounds_heroes/game_sounds_arc_warden.vsndevts</v>
      </c>
      <c r="G43" s="1" t="str">
        <v>soundevents/voscripts/game_sounds_vo_arc_warden.vsndevts</v>
      </c>
      <c r="H43" s="1" t="str">
        <v>arc_warden_flux</v>
      </c>
      <c r="I43" s="1" t="str">
        <v>arc_warden_magnetic_field</v>
      </c>
      <c r="J43" s="1" t="str">
        <v>arc_warden_spark_wraith</v>
      </c>
      <c r="K43" s="1" t="str">
        <v>arc_warden_scepter</v>
      </c>
      <c r="L43" s="1" t="str">
        <v>generic_hidden</v>
      </c>
      <c r="M43" s="1" t="str">
        <v>arc_warden_tempest_double</v>
      </c>
      <c r="N43" s="1" t="str">
        <v>nil</v>
      </c>
      <c r="O43" s="1">
        <v>280</v>
      </c>
      <c r="P43" s="1">
        <v>0.69999998807907</v>
      </c>
      <c r="Q43" s="1" t="str">
        <v>nil</v>
      </c>
      <c r="R43" s="1" t="str">
        <v>nil</v>
      </c>
      <c r="S43" s="1" t="str">
        <v>DOTA_UNIT_CAP_RANGED_ATTACK</v>
      </c>
      <c r="T43" s="1">
        <v>0.30000001192093</v>
      </c>
      <c r="U43" s="1">
        <v>625</v>
      </c>
      <c r="V43" s="1" t="str">
        <v>particles/units/heroes/hero_arc_warden/arc_warden_base_attack.vpcf</v>
      </c>
      <c r="W43" s="1">
        <v>900</v>
      </c>
      <c r="X43" s="1">
        <v>1.7000000476837</v>
      </c>
    </row>
    <row customHeight="true" ht="17" r="44">
      <c r="A44" s="1" t="str">
        <v>npc_dota_hero_pudge</v>
      </c>
      <c r="B44" s="1" t="str">
        <v>models/heroes/pudge/pudge.vmdl</v>
      </c>
      <c r="C44" s="64">
        <v>0.98000001907349</v>
      </c>
      <c r="D44" s="1" t="str">
        <v>Hero_Pudge</v>
      </c>
      <c r="E44" s="1" t="str">
        <v>particles/units/heroes/hero_pudge</v>
      </c>
      <c r="F44" s="1" t="str">
        <v>soundevents/game_sounds_heroes/game_sounds_pudge.vsndevts</v>
      </c>
      <c r="G44" s="1" t="str">
        <v>soundevents/voscripts/game_sounds_vo_pudge.vsndevts</v>
      </c>
      <c r="H44" s="1" t="str">
        <v>pudge_meat_hook</v>
      </c>
      <c r="I44" s="1" t="str">
        <v>pudge_rot</v>
      </c>
      <c r="J44" s="1" t="str">
        <v>pudge_flesh_heap</v>
      </c>
      <c r="K44" s="1" t="str">
        <v>pudge_eject</v>
      </c>
      <c r="L44" s="1" t="str">
        <v>generic_hidden</v>
      </c>
      <c r="M44" s="1" t="str">
        <v>pudge_dismember</v>
      </c>
      <c r="N44" s="1" t="str">
        <v>nil</v>
      </c>
      <c r="O44" s="1">
        <v>280</v>
      </c>
      <c r="P44" s="1">
        <v>0.69999998807907</v>
      </c>
      <c r="Q44" s="1" t="str">
        <v>nil</v>
      </c>
      <c r="R44" s="1" t="str">
        <v>nil</v>
      </c>
      <c r="S44" s="1" t="str">
        <v>DOTA_UNIT_CAP_MELEE_ATTACK</v>
      </c>
      <c r="T44" s="1">
        <v>0.5</v>
      </c>
      <c r="U44" s="1">
        <v>150</v>
      </c>
      <c r="V44" s="1" t="str">
        <v>nil</v>
      </c>
      <c r="W44" s="1">
        <v>0</v>
      </c>
      <c r="X44" s="1">
        <v>1.7000000476837</v>
      </c>
    </row>
    <row customHeight="true" ht="17" r="45">
      <c r="A45" s="1" t="str">
        <v>npc_dota_hero_winter_wyvern</v>
      </c>
      <c r="B45" s="1" t="str">
        <v>models/heroes/winterwyvern/winterwyvern.vmdl</v>
      </c>
      <c r="C45" s="64">
        <v>1</v>
      </c>
      <c r="D45" s="1" t="str">
        <v>Hero_Winter_Wyvern</v>
      </c>
      <c r="E45" s="1" t="str">
        <v>particles/units/heroes/hero_winter_wyvern</v>
      </c>
      <c r="F45" s="1" t="str">
        <v>soundevents/game_sounds_heroes/game_sounds_winter_wyvern.vsndevts</v>
      </c>
      <c r="G45" s="1" t="str">
        <v>soundevents/voscripts/game_sounds_vo_winter_wyvern.vsndevts</v>
      </c>
      <c r="H45" s="1" t="str">
        <v>winter_wyvern_arctic_burn</v>
      </c>
      <c r="I45" s="1" t="str">
        <v>winter_wyvern_splinter_blast</v>
      </c>
      <c r="J45" s="1" t="str">
        <v>winter_wyvern_cold_embrace</v>
      </c>
      <c r="K45" s="1" t="str">
        <v>generic_hidden</v>
      </c>
      <c r="L45" s="1" t="str">
        <v>generic_hidden</v>
      </c>
      <c r="M45" s="1" t="str">
        <v>winter_wyvern_winters_curse</v>
      </c>
      <c r="N45" s="1" t="str">
        <v>nil</v>
      </c>
      <c r="O45" s="1">
        <v>285</v>
      </c>
      <c r="P45" s="1">
        <v>0.5</v>
      </c>
      <c r="Q45" s="1">
        <v>0</v>
      </c>
      <c r="R45" s="1" t="str">
        <v>DOTA_UNIT_CAP_MOVE_GROUND</v>
      </c>
      <c r="S45" s="1" t="str">
        <v>DOTA_UNIT_CAP_RANGED_ATTACK</v>
      </c>
      <c r="T45" s="1">
        <v>0.25</v>
      </c>
      <c r="U45" s="1">
        <v>425</v>
      </c>
      <c r="V45" s="1" t="str">
        <v>particles/units/heroes/hero_winter_wyvern/winter_wyvern_base_attack.vpcf</v>
      </c>
      <c r="W45" s="1">
        <v>700</v>
      </c>
      <c r="X45" s="1">
        <v>1.7000000476837</v>
      </c>
    </row>
    <row customHeight="true" ht="17" r="46">
      <c r="A46" s="1" t="str">
        <v>npc_dota_hero_abyssal_underlord</v>
      </c>
      <c r="B46" s="1" t="str">
        <v>models/heroes/abyssal_underlord/abyssal_underlord_v2.vmdl</v>
      </c>
      <c r="C46" s="64">
        <v>0.85000002384186</v>
      </c>
      <c r="D46" s="1" t="str">
        <v>Hero_AbyssalUnderlord</v>
      </c>
      <c r="E46" s="1" t="str">
        <v>particles/units/heroes/heroes_underlord</v>
      </c>
      <c r="F46" s="1" t="str">
        <v>soundevents/game_sounds_heroes/game_sounds_abyssal_underlord.vsndevts</v>
      </c>
      <c r="G46" s="1" t="str">
        <v>soundevents/voscripts/game_sounds_vo_abyssal_underlord.vsndevts</v>
      </c>
      <c r="H46" s="1" t="str">
        <v>abyssal_underlord_firestorm</v>
      </c>
      <c r="I46" s="1" t="str">
        <v>abyssal_underlord_pit_of_malice</v>
      </c>
      <c r="J46" s="1" t="str">
        <v>abyssal_underlord_atrophy_aura</v>
      </c>
      <c r="K46" s="1" t="str">
        <v>generic_hidden</v>
      </c>
      <c r="L46" s="1" t="str">
        <v>generic_hidden</v>
      </c>
      <c r="M46" s="1" t="str">
        <v>abyssal_underlord_dark_rift</v>
      </c>
      <c r="N46" s="1" t="str">
        <v>nil</v>
      </c>
      <c r="O46" s="1">
        <v>295</v>
      </c>
      <c r="P46" s="1">
        <v>0.60000002384186</v>
      </c>
      <c r="Q46" s="1" t="str">
        <v>nil</v>
      </c>
      <c r="R46" s="1" t="str">
        <v>nil</v>
      </c>
      <c r="S46" s="1" t="str">
        <v>DOTA_UNIT_CAP_MELEE_ATTACK</v>
      </c>
      <c r="T46" s="1">
        <v>0.44999998807907</v>
      </c>
      <c r="U46" s="1">
        <v>150</v>
      </c>
      <c r="V46" s="1" t="str">
        <v>nil</v>
      </c>
      <c r="W46" s="1" t="str">
        <v>nil</v>
      </c>
      <c r="X46" s="1">
        <v>1.7000000476837</v>
      </c>
    </row>
    <row customHeight="true" ht="17" r="47">
      <c r="A47" s="1" t="str">
        <v>npc_dota_hero_techies</v>
      </c>
      <c r="B47" s="1" t="str">
        <v>models/heroes/techies/techies.vmdl</v>
      </c>
      <c r="C47" s="64">
        <v>0.60000002384186</v>
      </c>
      <c r="D47" s="1" t="str">
        <v>Hero_Techies</v>
      </c>
      <c r="E47" s="1" t="str">
        <v>particles/units/heroes/hero_techies</v>
      </c>
      <c r="F47" s="1" t="str">
        <v>soundevents/game_sounds_heroes/game_sounds_techies.vsndevts</v>
      </c>
      <c r="G47" s="1" t="str">
        <v>soundevents/voscripts/game_sounds_vo_techies.vsndevts</v>
      </c>
      <c r="H47" s="1" t="str">
        <v>techies_land_mines</v>
      </c>
      <c r="I47" s="1" t="str">
        <v>techies_stasis_trap</v>
      </c>
      <c r="J47" s="1" t="str">
        <v>techies_suicide</v>
      </c>
      <c r="K47" s="1" t="str">
        <v>techies_focused_detonate</v>
      </c>
      <c r="L47" s="1" t="str">
        <v>techies_minefield_sign</v>
      </c>
      <c r="M47" s="1" t="str">
        <v>techies_remote_mines</v>
      </c>
      <c r="N47" s="1" t="str">
        <v>nil</v>
      </c>
      <c r="O47" s="1">
        <v>310</v>
      </c>
      <c r="P47" s="1">
        <v>0.5</v>
      </c>
      <c r="Q47" s="1">
        <v>0</v>
      </c>
      <c r="R47" s="1" t="str">
        <v>DOTA_UNIT_CAP_MOVE_GROUND</v>
      </c>
      <c r="S47" s="1" t="str">
        <v>DOTA_UNIT_CAP_RANGED_ATTACK</v>
      </c>
      <c r="T47" s="1">
        <v>0.5</v>
      </c>
      <c r="U47" s="1">
        <v>700</v>
      </c>
      <c r="V47" s="1" t="str">
        <v>particles/units/heroes/hero_techies/techies_base_attack.vpcf</v>
      </c>
      <c r="W47" s="1">
        <v>900</v>
      </c>
      <c r="X47" s="1">
        <v>1.7000000476837</v>
      </c>
    </row>
    <row customHeight="true" ht="17" r="48">
      <c r="A48" s="1" t="str">
        <v>npc_dota_hero_ancient_apparition</v>
      </c>
      <c r="B48" s="1" t="str">
        <v>models/heroes/ancient_apparition/ancient_apparition.vmdl</v>
      </c>
      <c r="C48" s="64">
        <v>0.83999997377396</v>
      </c>
      <c r="D48" s="1" t="str">
        <v>Hero_ancient_apparition</v>
      </c>
      <c r="E48" s="1" t="str">
        <v>particles/units/heroes/hero_ancient_apparition</v>
      </c>
      <c r="F48" s="1" t="str">
        <v>soundevents/game_sounds_heroes/game_sounds_ancient_apparition.vsndevts</v>
      </c>
      <c r="G48" s="1" t="str">
        <v>soundevents/voscripts/game_sounds_vo_ancient_apparition.vsndevts</v>
      </c>
      <c r="H48" s="1" t="str">
        <v>ancient_apparition_cold_feet</v>
      </c>
      <c r="I48" s="1" t="str">
        <v>ancient_apparition_ice_vortex</v>
      </c>
      <c r="J48" s="1" t="str">
        <v>ancient_apparition_chilling_touch</v>
      </c>
      <c r="K48" s="1" t="str">
        <v>generic_hidden</v>
      </c>
      <c r="L48" s="1" t="str">
        <v>generic_hidden</v>
      </c>
      <c r="M48" s="1" t="str">
        <v>ancient_apparition_ice_blast</v>
      </c>
      <c r="N48" s="1">
        <v>190</v>
      </c>
      <c r="O48" s="1">
        <v>285</v>
      </c>
      <c r="P48" s="1">
        <v>0.60000002384186</v>
      </c>
      <c r="Q48" s="1" t="str">
        <v>nil</v>
      </c>
      <c r="R48" s="1" t="str">
        <v>nil</v>
      </c>
      <c r="S48" s="1" t="str">
        <v>DOTA_UNIT_CAP_RANGED_ATTACK</v>
      </c>
      <c r="T48" s="1">
        <v>0.44999998807907</v>
      </c>
      <c r="U48" s="1">
        <v>675</v>
      </c>
      <c r="V48" s="1" t="str">
        <v>particles/units/heroes/hero_ancient_apparition/ancient_apparition_base_attack.vpcf</v>
      </c>
      <c r="W48" s="1">
        <v>1250</v>
      </c>
      <c r="X48" s="1">
        <v>1.7000000476837</v>
      </c>
    </row>
    <row customHeight="true" ht="17" r="49">
      <c r="A49" s="1" t="str">
        <v>npc_dota_hero_phoenix</v>
      </c>
      <c r="B49" s="1" t="str">
        <v>models/heroes/phoenix/phoenix_bird.vmdl</v>
      </c>
      <c r="C49" s="64">
        <v>0.94999998807907</v>
      </c>
      <c r="D49" s="1" t="str">
        <v>Hero_Phoenix</v>
      </c>
      <c r="E49" s="1" t="str">
        <v>particles/units/heroes/hero_phoenix</v>
      </c>
      <c r="F49" s="1" t="str">
        <v>soundevents/game_sounds_heroes/game_sounds_phoenix.vsndevts</v>
      </c>
      <c r="G49" s="1" t="str">
        <v>soundevents/voscripts/game_sounds_vo_phoenix.vsndevts</v>
      </c>
      <c r="H49" s="1" t="str">
        <v>phoenix_icarus_dive</v>
      </c>
      <c r="I49" s="1" t="str">
        <v>phoenix_fire_spirits</v>
      </c>
      <c r="J49" s="1" t="str">
        <v>phoenix_sun_ray</v>
      </c>
      <c r="K49" s="1" t="str">
        <v>phoenix_sun_ray_toggle_move</v>
      </c>
      <c r="L49" s="1" t="str">
        <v>generic_hidden</v>
      </c>
      <c r="M49" s="1" t="str">
        <v>phoenix_supernova</v>
      </c>
      <c r="N49" s="1">
        <v>250</v>
      </c>
      <c r="O49" s="1">
        <v>280</v>
      </c>
      <c r="P49" s="1">
        <v>1</v>
      </c>
      <c r="Q49" s="1" t="str">
        <v>nil</v>
      </c>
      <c r="R49" s="1" t="str">
        <v>nil</v>
      </c>
      <c r="S49" s="1" t="str">
        <v>DOTA_UNIT_CAP_RANGED_ATTACK</v>
      </c>
      <c r="T49" s="1">
        <v>0.34999999403954</v>
      </c>
      <c r="U49" s="1">
        <v>500</v>
      </c>
      <c r="V49" s="1" t="str">
        <v>particles/units/heroes/hero_phoenix/phoenix_base_attack.vpcf</v>
      </c>
      <c r="W49" s="1">
        <v>1100</v>
      </c>
      <c r="X49" s="1">
        <v>1.7000000476837</v>
      </c>
    </row>
    <row customHeight="true" ht="17" r="50">
      <c r="A50" s="1" t="str">
        <v>npc_dota_hero_treant</v>
      </c>
      <c r="B50" s="1" t="str">
        <v>models/heroes/treant_protector/treant_protector.vmdl</v>
      </c>
      <c r="C50" s="64">
        <v>0.83999997377396</v>
      </c>
      <c r="D50" s="1" t="str">
        <v>Hero_Treant</v>
      </c>
      <c r="E50" s="1" t="str">
        <v>particles/units/heroes/hero_treant</v>
      </c>
      <c r="F50" s="1" t="str">
        <v>soundevents/game_sounds_heroes/game_sounds_treant.vsndevts</v>
      </c>
      <c r="G50" s="1" t="str">
        <v>soundevents/voscripts/game_sounds_vo_treant.vsndevts</v>
      </c>
      <c r="H50" s="1" t="str">
        <v>treant_natures_grasp</v>
      </c>
      <c r="I50" s="1" t="str">
        <v>treant_leech_seed</v>
      </c>
      <c r="J50" s="1" t="str">
        <v>treant_living_armor</v>
      </c>
      <c r="K50" s="1" t="str">
        <v>treant_eyes_in_the_forest</v>
      </c>
      <c r="L50" s="1" t="str">
        <v>treant_natures_guise</v>
      </c>
      <c r="M50" s="1" t="str">
        <v>treant_overgrowth</v>
      </c>
      <c r="N50" s="1" t="str">
        <v>nil</v>
      </c>
      <c r="O50" s="1">
        <v>280</v>
      </c>
      <c r="P50" s="1">
        <v>0.5</v>
      </c>
      <c r="Q50" s="1" t="str">
        <v>nil</v>
      </c>
      <c r="R50" s="1" t="str">
        <v>nil</v>
      </c>
      <c r="S50" s="1" t="str">
        <v>DOTA_UNIT_CAP_MELEE_ATTACK</v>
      </c>
      <c r="T50" s="1">
        <v>0.60000002384186</v>
      </c>
      <c r="U50" s="1">
        <v>150</v>
      </c>
      <c r="V50" s="1" t="str">
        <v>nil</v>
      </c>
      <c r="W50" s="1" t="str">
        <v>nil</v>
      </c>
      <c r="X50" s="1">
        <v>1.8999999761581</v>
      </c>
    </row>
    <row customHeight="true" ht="17" r="51">
      <c r="A51" s="1" t="str">
        <v>npc_dota_hero_life_stealer</v>
      </c>
      <c r="B51" s="1" t="str">
        <v>models/heroes/life_stealer/life_stealer.vmdl</v>
      </c>
      <c r="C51" s="64">
        <v>0.81000000238419</v>
      </c>
      <c r="D51" s="1" t="str">
        <v>Hero_LifeStealer</v>
      </c>
      <c r="E51" s="1" t="str">
        <v>particles/units/heroes/hero_life_stealer</v>
      </c>
      <c r="F51" s="1" t="str">
        <v>soundevents/game_sounds_heroes/game_sounds_life_stealer.vsndevts</v>
      </c>
      <c r="G51" s="1" t="str">
        <v>soundevents/voscripts/game_sounds_vo_life_stealer.vsndevts</v>
      </c>
      <c r="H51" s="1" t="str">
        <v>life_stealer_rage</v>
      </c>
      <c r="I51" s="1" t="str">
        <v>life_stealer_feast</v>
      </c>
      <c r="J51" s="1" t="str">
        <v>life_stealer_open_wounds</v>
      </c>
      <c r="K51" s="1" t="str">
        <v>generic_hidden</v>
      </c>
      <c r="L51" s="1" t="str">
        <v>generic_hidden</v>
      </c>
      <c r="M51" s="1" t="str">
        <v>life_stealer_infest</v>
      </c>
      <c r="N51" s="1" t="str">
        <v>nil</v>
      </c>
      <c r="O51" s="1">
        <v>325</v>
      </c>
      <c r="P51" s="1">
        <v>1</v>
      </c>
      <c r="Q51" s="1">
        <v>1</v>
      </c>
      <c r="R51" s="1" t="str">
        <v>nil</v>
      </c>
      <c r="S51" s="1" t="str">
        <v>DOTA_UNIT_CAP_MELEE_ATTACK</v>
      </c>
      <c r="T51" s="1">
        <v>0.38999998569489</v>
      </c>
      <c r="U51" s="1">
        <v>150</v>
      </c>
      <c r="V51" s="1" t="str">
        <v>nil</v>
      </c>
      <c r="W51" s="1" t="str">
        <v>nil</v>
      </c>
      <c r="X51" s="1">
        <v>1.7000000476837</v>
      </c>
    </row>
    <row customHeight="true" ht="17" r="52">
      <c r="A52" s="1" t="str">
        <v>npc_dota_hero_faceless_void</v>
      </c>
      <c r="B52" s="1" t="str">
        <v>models/heroes/faceless_void/faceless_void.vmdl</v>
      </c>
      <c r="C52" s="64">
        <v>0.89999997615814</v>
      </c>
      <c r="D52" s="1" t="str">
        <v>Hero_FacelessVoid</v>
      </c>
      <c r="E52" s="1" t="str">
        <v>particles/units/heroes/hero_faceless_void</v>
      </c>
      <c r="F52" s="1" t="str">
        <v>soundevents/game_sounds_heroes/game_sounds_faceless_void.vsndevts</v>
      </c>
      <c r="G52" s="1" t="str">
        <v>soundevents/voscripts/game_sounds_vo_faceless_void.vsndevts</v>
      </c>
      <c r="H52" s="1" t="str">
        <v>faceless_void_time_walk</v>
      </c>
      <c r="I52" s="1" t="str">
        <v>faceless_void_time_dilation</v>
      </c>
      <c r="J52" s="1" t="str">
        <v>faceless_void_time_lock</v>
      </c>
      <c r="K52" s="1" t="str">
        <v>generic_hidden</v>
      </c>
      <c r="L52" s="1" t="str">
        <v>generic_hidden</v>
      </c>
      <c r="M52" s="1" t="str">
        <v>faceless_void_chronosphere</v>
      </c>
      <c r="N52" s="1" t="str">
        <v>nil</v>
      </c>
      <c r="O52" s="1">
        <v>300</v>
      </c>
      <c r="P52" s="1">
        <v>1</v>
      </c>
      <c r="Q52" s="1" t="str">
        <v>nil</v>
      </c>
      <c r="R52" s="1" t="str">
        <v>nil</v>
      </c>
      <c r="S52" s="1" t="str">
        <v>DOTA_UNIT_CAP_MELEE_ATTACK</v>
      </c>
      <c r="T52" s="1">
        <v>0.5</v>
      </c>
      <c r="U52" s="1">
        <v>150</v>
      </c>
      <c r="V52" s="1" t="str">
        <v>nil</v>
      </c>
      <c r="W52" s="1" t="str">
        <v>nil</v>
      </c>
      <c r="X52" s="1">
        <v>1.7000000476837</v>
      </c>
    </row>
    <row customHeight="true" ht="17" r="53">
      <c r="A53" s="1" t="str">
        <v>npc_dota_hero_venomancer</v>
      </c>
      <c r="B53" s="1" t="str">
        <v>models/heroes/venomancer/venomancer.vmdl</v>
      </c>
      <c r="C53" s="64">
        <v>0.69999998807907</v>
      </c>
      <c r="D53" s="1" t="str">
        <v>Hero_Venomancer</v>
      </c>
      <c r="E53" s="1" t="str">
        <v>particles/units/heroes/hero_venomancer</v>
      </c>
      <c r="F53" s="1" t="str">
        <v>soundevents/game_sounds_heroes/game_sounds_venomancer.vsndevts</v>
      </c>
      <c r="G53" s="1" t="str">
        <v>soundevents/voscripts/game_sounds_vo_venomancer.vsndevts</v>
      </c>
      <c r="H53" s="1" t="str">
        <v>venomancer_venomous_gale</v>
      </c>
      <c r="I53" s="1" t="str">
        <v>venomancer_poison_sting</v>
      </c>
      <c r="J53" s="1" t="str">
        <v>venomancer_plague_ward</v>
      </c>
      <c r="K53" s="1" t="str">
        <v>generic_hidden</v>
      </c>
      <c r="L53" s="1" t="str">
        <v>generic_hidden</v>
      </c>
      <c r="M53" s="1" t="str">
        <v>venomancer_poison_nova</v>
      </c>
      <c r="N53" s="1" t="str">
        <v>nil</v>
      </c>
      <c r="O53" s="1">
        <v>275</v>
      </c>
      <c r="P53" s="1">
        <v>0.5</v>
      </c>
      <c r="Q53" s="1" t="str">
        <v>nil</v>
      </c>
      <c r="R53" s="1" t="str">
        <v>nil</v>
      </c>
      <c r="S53" s="1" t="str">
        <v>DOTA_UNIT_CAP_RANGED_ATTACK</v>
      </c>
      <c r="T53" s="1">
        <v>0.30000001192093</v>
      </c>
      <c r="U53" s="1">
        <v>450</v>
      </c>
      <c r="V53" s="1" t="str">
        <v>particles/units/heroes/hero_venomancer/venomancer_base_attack.vpcf</v>
      </c>
      <c r="W53" s="1">
        <v>900</v>
      </c>
      <c r="X53" s="1">
        <v>1.7000000476837</v>
      </c>
    </row>
    <row customHeight="true" ht="17" r="54">
      <c r="A54" s="1" t="str">
        <v>npc_dota_hero_earthshaker</v>
      </c>
      <c r="B54" s="1" t="str">
        <v>models/heroes/earthshaker/earthshaker.vmdl</v>
      </c>
      <c r="C54" s="64">
        <v>0.93000000715256</v>
      </c>
      <c r="D54" s="1" t="str">
        <v>Hero_Earthshaker</v>
      </c>
      <c r="E54" s="1" t="str">
        <v>particles/units/heroes/hero_earthshaker</v>
      </c>
      <c r="F54" s="1" t="str">
        <v>soundevents/game_sounds_heroes/game_sounds_earthshaker.vsndevts</v>
      </c>
      <c r="G54" s="1" t="str">
        <v>soundevents/voscripts/game_sounds_vo_earthshaker.vsndevts</v>
      </c>
      <c r="H54" s="1" t="str">
        <v>earthshaker_fissure</v>
      </c>
      <c r="I54" s="1" t="str">
        <v>earthshaker_enchant_totem</v>
      </c>
      <c r="J54" s="1" t="str">
        <v>earthshaker_aftershock</v>
      </c>
      <c r="K54" s="1" t="str">
        <v>generic_hidden</v>
      </c>
      <c r="L54" s="1" t="str">
        <v>generic_hidden</v>
      </c>
      <c r="M54" s="1" t="str">
        <v>earthshaker_echo_slam</v>
      </c>
      <c r="N54" s="1" t="str">
        <v>nil</v>
      </c>
      <c r="O54" s="1">
        <v>310</v>
      </c>
      <c r="P54" s="1">
        <v>0.89999997615814</v>
      </c>
      <c r="Q54" s="1" t="str">
        <v>nil</v>
      </c>
      <c r="R54" s="1" t="str">
        <v>nil</v>
      </c>
      <c r="S54" s="1" t="str">
        <v>DOTA_UNIT_CAP_MELEE_ATTACK</v>
      </c>
      <c r="T54" s="1">
        <v>0.46700000762939</v>
      </c>
      <c r="U54" s="1">
        <v>150</v>
      </c>
      <c r="V54" s="1" t="str">
        <v>nil</v>
      </c>
      <c r="W54" s="1">
        <v>0</v>
      </c>
      <c r="X54" s="1">
        <v>1.7000000476837</v>
      </c>
    </row>
    <row customHeight="true" ht="17" r="55">
      <c r="A55" s="1" t="str">
        <v>npc_dota_hero_enchantress</v>
      </c>
      <c r="B55" s="1" t="str">
        <v>models/heroes/enchantress/enchantress.vmdl</v>
      </c>
      <c r="C55" s="64">
        <v>0.74000000953674</v>
      </c>
      <c r="D55" s="1" t="str">
        <v>Hero_Enchantress</v>
      </c>
      <c r="E55" s="1" t="str">
        <v>particles/units/heroes/hero_enchantress</v>
      </c>
      <c r="F55" s="1" t="str">
        <v>soundevents/game_sounds_heroes/game_sounds_enchantress.vsndevts</v>
      </c>
      <c r="G55" s="1" t="str">
        <v>soundevents/voscripts/game_sounds_vo_enchantress.vsndevts</v>
      </c>
      <c r="H55" s="1" t="str">
        <v>enchantress_impetus</v>
      </c>
      <c r="I55" s="1" t="str">
        <v>enchantress_enchant</v>
      </c>
      <c r="J55" s="1" t="str">
        <v>enchantress_natures_attendants</v>
      </c>
      <c r="K55" s="1" t="str">
        <v>enchantress_bunny_hop</v>
      </c>
      <c r="L55" s="1" t="str">
        <v>generic_hidden</v>
      </c>
      <c r="M55" s="1" t="str">
        <v>enchantress_untouchable</v>
      </c>
      <c r="N55" s="1" t="str">
        <v>nil</v>
      </c>
      <c r="O55" s="1">
        <v>320</v>
      </c>
      <c r="P55" s="1">
        <v>0.5</v>
      </c>
      <c r="Q55" s="1" t="str">
        <v>nil</v>
      </c>
      <c r="R55" s="1" t="str">
        <v>nil</v>
      </c>
      <c r="S55" s="1" t="str">
        <v>DOTA_UNIT_CAP_RANGED_ATTACK</v>
      </c>
      <c r="T55" s="1">
        <v>0.30000001192093</v>
      </c>
      <c r="U55" s="1">
        <v>575</v>
      </c>
      <c r="V55" s="1" t="str">
        <v>particles/units/heroes/hero_enchantress/enchantress_base_attack.vpcf</v>
      </c>
      <c r="W55" s="1">
        <v>900</v>
      </c>
      <c r="X55" s="1">
        <v>1.7000000476837</v>
      </c>
    </row>
    <row customHeight="true" ht="17" r="56">
      <c r="A56" s="1" t="str">
        <v>npc_dota_hero_earth_spirit</v>
      </c>
      <c r="B56" s="1" t="str">
        <v>models/heroes/earth_spirit/earth_spirit.vmdl</v>
      </c>
      <c r="C56" s="64">
        <v>0.94999998807907</v>
      </c>
      <c r="D56" s="1" t="str">
        <v>Hero_EarthSpirit</v>
      </c>
      <c r="E56" s="1" t="str">
        <v>particles/units/heroes/hero_earth_spirit</v>
      </c>
      <c r="F56" s="1" t="str">
        <v>soundevents/game_sounds_heroes/game_sounds_earth_spirit.vsndevts</v>
      </c>
      <c r="G56" s="1" t="str">
        <v>soundevents/voscripts/game_sounds_vo_earth_spirit.vsndevts</v>
      </c>
      <c r="H56" s="1" t="str">
        <v>earth_spirit_boulder_smash</v>
      </c>
      <c r="I56" s="1" t="str">
        <v>earth_spirit_rolling_boulder</v>
      </c>
      <c r="J56" s="1" t="str">
        <v>earth_spirit_geomagnetic_grip</v>
      </c>
      <c r="K56" s="1" t="str">
        <v>earth_spirit_stone_caller</v>
      </c>
      <c r="L56" s="1" t="str">
        <v>earth_spirit_petrify</v>
      </c>
      <c r="M56" s="1" t="str">
        <v>earth_spirit_magnetize</v>
      </c>
      <c r="N56" s="1" t="str">
        <v>nil</v>
      </c>
      <c r="O56" s="1">
        <v>290</v>
      </c>
      <c r="P56" s="1">
        <v>0.60000002384186</v>
      </c>
      <c r="Q56" s="1">
        <v>1</v>
      </c>
      <c r="R56" s="1" t="str">
        <v>nil</v>
      </c>
      <c r="S56" s="1" t="str">
        <v>DOTA_UNIT_CAP_MELEE_ATTACK</v>
      </c>
      <c r="T56" s="1">
        <v>0.34999999403954</v>
      </c>
      <c r="U56" s="1">
        <v>150</v>
      </c>
      <c r="V56" s="1" t="str">
        <v>nil</v>
      </c>
      <c r="W56" s="1" t="str">
        <v>nil</v>
      </c>
      <c r="X56" s="1">
        <v>1.7000000476837</v>
      </c>
    </row>
    <row customHeight="true" ht="17" r="57">
      <c r="A57" s="1" t="str">
        <v>npc_dota_hero_leshrac</v>
      </c>
      <c r="B57" s="1" t="str">
        <v>models/heroes/leshrac/leshrac.vmdl</v>
      </c>
      <c r="C57" s="64">
        <v>0.83999997377396</v>
      </c>
      <c r="D57" s="1" t="str">
        <v>Hero_Leshrac</v>
      </c>
      <c r="E57" s="1" t="str">
        <v>particles/units/heroes/hero_leshrac</v>
      </c>
      <c r="F57" s="1" t="str">
        <v>soundevents/game_sounds_heroes/game_sounds_leshrac.vsndevts</v>
      </c>
      <c r="G57" s="1" t="str">
        <v>soundevents/voscripts/game_sounds_vo_leshrac.vsndevts</v>
      </c>
      <c r="H57" s="1" t="str">
        <v>leshrac_split_earth</v>
      </c>
      <c r="I57" s="1" t="str">
        <v>leshrac_diabolic_edict</v>
      </c>
      <c r="J57" s="1" t="str">
        <v>leshrac_lightning_storm</v>
      </c>
      <c r="K57" s="1" t="str">
        <v>generic_hidden</v>
      </c>
      <c r="L57" s="1" t="str">
        <v>generic_hidden</v>
      </c>
      <c r="M57" s="1" t="str">
        <v>leshrac_pulse_nova</v>
      </c>
      <c r="N57" s="1" t="str">
        <v>nil</v>
      </c>
      <c r="O57" s="1">
        <v>325</v>
      </c>
      <c r="P57" s="1">
        <v>0.5</v>
      </c>
      <c r="Q57" s="1" t="str">
        <v>nil</v>
      </c>
      <c r="R57" s="1" t="str">
        <v>nil</v>
      </c>
      <c r="S57" s="1" t="str">
        <v>DOTA_UNIT_CAP_RANGED_ATTACK</v>
      </c>
      <c r="T57" s="1">
        <v>0.40000000596046</v>
      </c>
      <c r="U57" s="1">
        <v>600</v>
      </c>
      <c r="V57" s="1" t="str">
        <v>particles/units/heroes/hero_leshrac/leshrac_base_attack.vpcf</v>
      </c>
      <c r="W57" s="1">
        <v>900</v>
      </c>
      <c r="X57" s="1">
        <v>1.7000000476837</v>
      </c>
    </row>
    <row customHeight="true" ht="17" r="58">
      <c r="A58" s="1" t="str">
        <v>npc_dota_hero_necrolyte</v>
      </c>
      <c r="B58" s="1" t="str">
        <v>models/heroes/necrolyte/necrolyte.vmdl</v>
      </c>
      <c r="C58" s="64">
        <v>0.79000002145767</v>
      </c>
      <c r="D58" s="1" t="str">
        <v>Hero_Necrolyte</v>
      </c>
      <c r="E58" s="1" t="str">
        <v>particles/units/heroes/hero_necrolyte</v>
      </c>
      <c r="F58" s="1" t="str">
        <v>soundevents/game_sounds_heroes/game_sounds_necrolyte.vsndevts</v>
      </c>
      <c r="G58" s="1" t="str">
        <v>soundevents/voscripts/game_sounds_vo_necrolyte.vsndevts</v>
      </c>
      <c r="H58" s="1" t="str">
        <v>necrolyte_death_pulse</v>
      </c>
      <c r="I58" s="1" t="str">
        <v>necrolyte_sadist</v>
      </c>
      <c r="J58" s="1" t="str">
        <v>necrolyte_heartstopper_aura</v>
      </c>
      <c r="K58" s="1" t="str">
        <v>generic_hidden</v>
      </c>
      <c r="L58" s="1" t="str">
        <v>generic_hidden</v>
      </c>
      <c r="M58" s="1" t="str">
        <v>necrolyte_reapers_scythe</v>
      </c>
      <c r="N58" s="1" t="str">
        <v>nil</v>
      </c>
      <c r="O58" s="1">
        <v>280</v>
      </c>
      <c r="P58" s="1">
        <v>0.5</v>
      </c>
      <c r="Q58" s="1" t="str">
        <v>nil</v>
      </c>
      <c r="R58" s="1" t="str">
        <v>nil</v>
      </c>
      <c r="S58" s="1" t="str">
        <v>DOTA_UNIT_CAP_RANGED_ATTACK</v>
      </c>
      <c r="T58" s="1">
        <v>0.40000000596046</v>
      </c>
      <c r="U58" s="1">
        <v>500</v>
      </c>
      <c r="V58" s="1" t="str">
        <v>particles/units/heroes/hero_necrolyte/necrolyte_base_attack.vpcf</v>
      </c>
      <c r="W58" s="1">
        <v>900</v>
      </c>
      <c r="X58" s="1">
        <v>1.7000000476837</v>
      </c>
    </row>
    <row customHeight="true" ht="17" r="59">
      <c r="A59" s="1" t="str">
        <v>npc_dota_hero_dark_willow</v>
      </c>
      <c r="B59" s="1" t="str">
        <v>models/heroes/dark_willow/dark_willow.vmdl</v>
      </c>
      <c r="C59" s="64">
        <v>1</v>
      </c>
      <c r="D59" s="1" t="str">
        <v>Hero_DarkWillow</v>
      </c>
      <c r="E59" s="1" t="str">
        <v>particles/units/heroes/hero_dark_willow</v>
      </c>
      <c r="F59" s="1" t="str">
        <v>soundevents/game_sounds_heroes/game_sounds_dark_willow.vsndevts</v>
      </c>
      <c r="G59" s="1" t="str">
        <v>soundevents/voscripts/game_sounds_vo_dark_willow.vsndevts</v>
      </c>
      <c r="H59" s="1" t="str">
        <v>dark_willow_bramble_maze</v>
      </c>
      <c r="I59" s="1" t="str">
        <v>dark_willow_shadow_realm</v>
      </c>
      <c r="J59" s="1" t="str">
        <v>dark_willow_cursed_crown</v>
      </c>
      <c r="K59" s="1" t="str">
        <v>dark_willow_bedlam</v>
      </c>
      <c r="L59" s="1" t="str">
        <v>generic_hidden</v>
      </c>
      <c r="M59" s="1" t="str">
        <v>dark_willow_terrorize</v>
      </c>
      <c r="N59" s="1">
        <v>230</v>
      </c>
      <c r="O59" s="1">
        <v>290</v>
      </c>
      <c r="P59" s="1">
        <v>0.69999998807907</v>
      </c>
      <c r="Q59" s="1" t="str">
        <v>nil</v>
      </c>
      <c r="R59" s="1" t="str">
        <v>nil</v>
      </c>
      <c r="S59" s="1" t="str">
        <v>DOTA_UNIT_CAP_RANGED_ATTACK</v>
      </c>
      <c r="T59" s="1">
        <v>0.30000001192093</v>
      </c>
      <c r="U59" s="1">
        <v>475</v>
      </c>
      <c r="V59" s="1" t="str">
        <v>particles/units/heroes/hero_dark_willow/dark_willow_base_attack.vpcf</v>
      </c>
      <c r="W59" s="1">
        <v>1200</v>
      </c>
      <c r="X59" s="1">
        <v>1.5</v>
      </c>
    </row>
    <row customHeight="true" ht="17" r="60">
      <c r="A60" s="1" t="str">
        <v>npc_dota_hero_tusk</v>
      </c>
      <c r="B60" s="1" t="str">
        <v>models/heroes/tuskarr/tuskarr.vmdl</v>
      </c>
      <c r="C60" s="64">
        <v>0.89999997615814</v>
      </c>
      <c r="D60" s="1" t="str">
        <v>Hero_Tusk</v>
      </c>
      <c r="E60" s="1" t="str">
        <v>particles/units/heroes/hero_tusk</v>
      </c>
      <c r="F60" s="1" t="str">
        <v>soundevents/game_sounds_heroes/game_sounds_tusk.vsndevts</v>
      </c>
      <c r="G60" s="1" t="str">
        <v>soundevents/voscripts/game_sounds_vo_tusk.vsndevts</v>
      </c>
      <c r="H60" s="1" t="str">
        <v>tusk_ice_shards</v>
      </c>
      <c r="I60" s="1" t="str">
        <v>tusk_snowball</v>
      </c>
      <c r="J60" s="1" t="str">
        <v>tusk_tag_team</v>
      </c>
      <c r="K60" s="1" t="str">
        <v>tusk_walrus_kick</v>
      </c>
      <c r="L60" s="1" t="str">
        <v>generic_hidden</v>
      </c>
      <c r="M60" s="1" t="str">
        <v>tusk_walrus_punch</v>
      </c>
      <c r="N60" s="1" t="str">
        <v>nil</v>
      </c>
      <c r="O60" s="1">
        <v>310</v>
      </c>
      <c r="P60" s="1">
        <v>0.69999998807907</v>
      </c>
      <c r="Q60" s="1" t="str">
        <v>nil</v>
      </c>
      <c r="R60" s="1" t="str">
        <v>nil</v>
      </c>
      <c r="S60" s="1" t="str">
        <v>DOTA_UNIT_CAP_MELEE_ATTACK</v>
      </c>
      <c r="T60" s="1">
        <v>0.36000001430511</v>
      </c>
      <c r="U60" s="1">
        <v>150</v>
      </c>
      <c r="V60" s="1" t="str">
        <v>nil</v>
      </c>
      <c r="W60" s="1" t="str">
        <v>nil</v>
      </c>
      <c r="X60" s="1">
        <v>1.7000000476837</v>
      </c>
    </row>
    <row customHeight="true" ht="17" r="61">
      <c r="A61" s="1" t="str">
        <v>npc_dota_hero_bristleback</v>
      </c>
      <c r="B61" s="1" t="str">
        <v>models/heroes/bristleback/bristleback.vmdl</v>
      </c>
      <c r="C61" s="64">
        <v>0.80000001192093</v>
      </c>
      <c r="D61" s="1" t="str">
        <v>Hero_Bristleback</v>
      </c>
      <c r="E61" s="1" t="str">
        <v>particles/units/heroes/hero_bristleback</v>
      </c>
      <c r="F61" s="1" t="str">
        <v>soundevents/game_sounds_heroes/game_sounds_bristleback.vsndevts</v>
      </c>
      <c r="G61" s="1" t="str">
        <v>soundevents/voscripts/game_sounds_vo_bristleback.vsndevts</v>
      </c>
      <c r="H61" s="1" t="str">
        <v>bristleback_viscous_nasal_goo</v>
      </c>
      <c r="I61" s="1" t="str">
        <v>bristleback_quill_spray</v>
      </c>
      <c r="J61" s="1" t="str">
        <v>bristleback_bristleback</v>
      </c>
      <c r="K61" s="1" t="str">
        <v>generic_hidden</v>
      </c>
      <c r="L61" s="1" t="str">
        <v>generic_hidden</v>
      </c>
      <c r="M61" s="1" t="str">
        <v>bristleback_warpath</v>
      </c>
      <c r="N61" s="1" t="str">
        <v>nil</v>
      </c>
      <c r="O61" s="1">
        <v>290</v>
      </c>
      <c r="P61" s="1">
        <v>1</v>
      </c>
      <c r="Q61" s="1">
        <v>1</v>
      </c>
      <c r="R61" s="1" t="str">
        <v>nil</v>
      </c>
      <c r="S61" s="1" t="str">
        <v>DOTA_UNIT_CAP_MELEE_ATTACK</v>
      </c>
      <c r="T61" s="1">
        <v>0.30000001192093</v>
      </c>
      <c r="U61" s="1">
        <v>150</v>
      </c>
      <c r="V61" s="1" t="str">
        <v>nil</v>
      </c>
      <c r="W61" s="1" t="str">
        <v>nil</v>
      </c>
      <c r="X61" s="1">
        <v>1.7999999523163</v>
      </c>
    </row>
    <row customHeight="true" ht="17" r="62">
      <c r="A62" s="1" t="str">
        <v>npc_dota_hero_centaur</v>
      </c>
      <c r="B62" s="1" t="str">
        <v>models/heroes/centaur/centaur.vmdl</v>
      </c>
      <c r="C62" s="64">
        <v>0.74000000953674</v>
      </c>
      <c r="D62" s="1" t="str">
        <v>Hero_Centaur</v>
      </c>
      <c r="E62" s="1" t="str">
        <v>particles/units/heroes/hero_centaur</v>
      </c>
      <c r="F62" s="1" t="str">
        <v>soundevents/game_sounds_heroes/game_sounds_centaur.vsndevts</v>
      </c>
      <c r="G62" s="1" t="str">
        <v>soundevents/voscripts/game_sounds_vo_centaur.vsndevts</v>
      </c>
      <c r="H62" s="1" t="str">
        <v>centaur_hoof_stomp</v>
      </c>
      <c r="I62" s="1" t="str">
        <v>centaur_double_edge</v>
      </c>
      <c r="J62" s="1" t="str">
        <v>centaur_return</v>
      </c>
      <c r="K62" s="1" t="str">
        <v>generic_hidden</v>
      </c>
      <c r="L62" s="1" t="str">
        <v>generic_hidden</v>
      </c>
      <c r="M62" s="1" t="str">
        <v>centaur_stampede</v>
      </c>
      <c r="N62" s="1" t="str">
        <v>nil</v>
      </c>
      <c r="O62" s="1">
        <v>300</v>
      </c>
      <c r="P62" s="1">
        <v>0.5</v>
      </c>
      <c r="Q62" s="1" t="str">
        <v>nil</v>
      </c>
      <c r="R62" s="1" t="str">
        <v>nil</v>
      </c>
      <c r="S62" s="1" t="str">
        <v>DOTA_UNIT_CAP_MELEE_ATTACK</v>
      </c>
      <c r="T62" s="1">
        <v>0.30000001192093</v>
      </c>
      <c r="U62" s="1">
        <v>150</v>
      </c>
      <c r="V62" s="1" t="str">
        <v>nil</v>
      </c>
      <c r="W62" s="1" t="str">
        <v>nil</v>
      </c>
      <c r="X62" s="1">
        <v>1.7000000476837</v>
      </c>
    </row>
    <row customHeight="true" ht="17" r="63">
      <c r="A63" s="1" t="str">
        <v>npc_dota_hero_troll_warlord</v>
      </c>
      <c r="B63" s="1" t="str">
        <v>models/heroes/troll_warlord/troll_warlord.vmdl</v>
      </c>
      <c r="C63" s="64">
        <v>0.89999997615814</v>
      </c>
      <c r="D63" s="1" t="str">
        <v>Hero_TrollWarlord</v>
      </c>
      <c r="E63" s="1" t="str">
        <v>particles/units/heroes/hero_troll_warlord</v>
      </c>
      <c r="F63" s="1" t="str">
        <v>soundevents/game_sounds_heroes/game_sounds_troll_warlord.vsndevts</v>
      </c>
      <c r="G63" s="1" t="str">
        <v>soundevents/voscripts/game_sounds_vo_troll_warlord.vsndevts</v>
      </c>
      <c r="H63" s="1" t="str">
        <v>troll_warlord_berserkers_rage</v>
      </c>
      <c r="I63" s="1" t="str">
        <v>troll_warlord_whirling_axes_ranged</v>
      </c>
      <c r="J63" s="1" t="str">
        <v>troll_warlord_whirling_axes_melee</v>
      </c>
      <c r="K63" s="1" t="str">
        <v>troll_warlord_fervor</v>
      </c>
      <c r="L63" s="1" t="str">
        <v>generic_hidden</v>
      </c>
      <c r="M63" s="1" t="str">
        <v>troll_warlord_battle_trance</v>
      </c>
      <c r="N63" s="1" t="str">
        <v>nil</v>
      </c>
      <c r="O63" s="1">
        <v>290</v>
      </c>
      <c r="P63" s="1">
        <v>0.5</v>
      </c>
      <c r="Q63" s="1" t="str">
        <v>nil</v>
      </c>
      <c r="R63" s="1" t="str">
        <v>nil</v>
      </c>
      <c r="S63" s="1" t="str">
        <v>DOTA_UNIT_CAP_RANGED_ATTACK</v>
      </c>
      <c r="T63" s="1">
        <v>0.30000001192093</v>
      </c>
      <c r="U63" s="1">
        <v>500</v>
      </c>
      <c r="V63" s="1" t="str">
        <v>particles/units/heroes/hero_troll_warlord/troll_warlord_base_attack.vpcf</v>
      </c>
      <c r="W63" s="1">
        <v>1200</v>
      </c>
      <c r="X63" s="1">
        <v>1.7000000476837</v>
      </c>
    </row>
    <row customHeight="true" ht="17" r="64">
      <c r="A64" s="1" t="str">
        <v>npc_dota_hero_visage</v>
      </c>
      <c r="B64" s="1" t="str">
        <v>models/heroes/visage/visage.vmdl</v>
      </c>
      <c r="C64" s="64">
        <v>0.6700000166893</v>
      </c>
      <c r="D64" s="1" t="str">
        <v>Hero_Visage</v>
      </c>
      <c r="E64" s="1" t="str">
        <v>particles/units/heroes/hero_visage</v>
      </c>
      <c r="F64" s="1" t="str">
        <v>soundevents/game_sounds_heroes/game_sounds_visage.vsndevts</v>
      </c>
      <c r="G64" s="1" t="str">
        <v>soundevents/voscripts/game_sounds_vo_visage.vsndevts</v>
      </c>
      <c r="H64" s="1" t="str">
        <v>visage_grave_chill</v>
      </c>
      <c r="I64" s="1" t="str">
        <v>visage_soul_assumption</v>
      </c>
      <c r="J64" s="1" t="str">
        <v>visage_gravekeepers_cloak</v>
      </c>
      <c r="K64" s="1" t="str">
        <v>visage_stone_form_self_cast</v>
      </c>
      <c r="L64" s="1" t="str">
        <v>generic_hidden</v>
      </c>
      <c r="M64" s="1" t="str">
        <v>visage_summon_familiars</v>
      </c>
      <c r="N64" s="1" t="str">
        <v>nil</v>
      </c>
      <c r="O64" s="1">
        <v>285</v>
      </c>
      <c r="P64" s="1">
        <v>0.5</v>
      </c>
      <c r="Q64" s="1" t="str">
        <v>nil</v>
      </c>
      <c r="R64" s="1" t="str">
        <v>nil</v>
      </c>
      <c r="S64" s="1" t="str">
        <v>DOTA_UNIT_CAP_RANGED_ATTACK</v>
      </c>
      <c r="T64" s="1">
        <v>0.46000000834465</v>
      </c>
      <c r="U64" s="1">
        <v>600</v>
      </c>
      <c r="V64" s="1" t="str">
        <v>particles/units/heroes/hero_visage/visage_base_attack.vpcf</v>
      </c>
      <c r="W64" s="1">
        <v>900</v>
      </c>
      <c r="X64" s="1">
        <v>1.7000000476837</v>
      </c>
    </row>
    <row customHeight="true" ht="17" r="65">
      <c r="A65" s="1" t="str">
        <v>npc_dota_hero_keeper_of_the_light</v>
      </c>
      <c r="B65" s="1" t="str">
        <v>models/heroes/keeper_of_the_light/keeper_of_the_light.vmdl</v>
      </c>
      <c r="C65" s="64">
        <v>0.80000001192093</v>
      </c>
      <c r="D65" s="1" t="str">
        <v>Hero_KeeperOfTheLight</v>
      </c>
      <c r="E65" s="1" t="str">
        <v>particles/units/heroes/hero_keeper_of_the_light</v>
      </c>
      <c r="F65" s="1" t="str">
        <v>soundevents/game_sounds_heroes/game_sounds_keeper_of_the_light.vsndevts</v>
      </c>
      <c r="G65" s="1" t="str">
        <v>soundevents/voscripts/game_sounds_vo_keeper_of_the_light.vsndevts</v>
      </c>
      <c r="H65" s="1" t="str">
        <v>keeper_of_the_light_illuminate</v>
      </c>
      <c r="I65" s="1" t="str">
        <v>keeper_of_the_light_blinding_light</v>
      </c>
      <c r="J65" s="1" t="str">
        <v>keeper_of_the_light_chakra_magic</v>
      </c>
      <c r="K65" s="1" t="str">
        <v>generic_hidden</v>
      </c>
      <c r="L65" s="1" t="str">
        <v>generic_hidden</v>
      </c>
      <c r="M65" s="1" t="str">
        <v>keeper_of_the_light_will_o_wisp</v>
      </c>
      <c r="N65" s="1" t="str">
        <v>nil</v>
      </c>
      <c r="O65" s="1">
        <v>330</v>
      </c>
      <c r="P65" s="1">
        <v>0.5</v>
      </c>
      <c r="Q65" s="1" t="str">
        <v>nil</v>
      </c>
      <c r="R65" s="1" t="str">
        <v>nil</v>
      </c>
      <c r="S65" s="1" t="str">
        <v>DOTA_UNIT_CAP_RANGED_ATTACK</v>
      </c>
      <c r="T65" s="1">
        <v>0.30000001192093</v>
      </c>
      <c r="U65" s="1">
        <v>600</v>
      </c>
      <c r="V65" s="1" t="str">
        <v>particles/units/heroes/hero_keeper_of_the_light/keeper_of_the_light_base_attack.vpcf</v>
      </c>
      <c r="W65" s="1">
        <v>900</v>
      </c>
      <c r="X65" s="1">
        <v>1.7000000476837</v>
      </c>
    </row>
    <row customHeight="true" ht="17" r="66">
      <c r="A66" s="1" t="str">
        <v>npc_dota_hero_phantom_lancer</v>
      </c>
      <c r="B66" s="1" t="str">
        <v>models/heroes/phantom_lancer/phantom_lancer.vmdl</v>
      </c>
      <c r="C66" s="64">
        <v>0.83999997377396</v>
      </c>
      <c r="D66" s="1" t="str">
        <v>Hero_PhantomLancer</v>
      </c>
      <c r="E66" s="1" t="str">
        <v>particles/units/heroes/hero_phantom_lancer</v>
      </c>
      <c r="F66" s="1" t="str">
        <v>soundevents/game_sounds_heroes/game_sounds_phantom_lancer.vsndevts</v>
      </c>
      <c r="G66" s="1" t="str">
        <v>soundevents/voscripts/game_sounds_vo_phantom_lancer.vsndevts</v>
      </c>
      <c r="H66" s="1" t="str">
        <v>phantom_lancer_spirit_lance</v>
      </c>
      <c r="I66" s="1" t="str">
        <v>phantom_lancer_doppelwalk</v>
      </c>
      <c r="J66" s="1" t="str">
        <v>phantom_lancer_phantom_edge</v>
      </c>
      <c r="K66" s="1" t="str">
        <v>generic_hidden</v>
      </c>
      <c r="L66" s="1" t="str">
        <v>generic_hidden</v>
      </c>
      <c r="M66" s="1" t="str">
        <v>phantom_lancer_juxtapose</v>
      </c>
      <c r="N66" s="1" t="str">
        <v>nil</v>
      </c>
      <c r="O66" s="1">
        <v>290</v>
      </c>
      <c r="P66" s="1">
        <v>0.60000002384186</v>
      </c>
      <c r="Q66" s="1">
        <v>1</v>
      </c>
      <c r="R66" s="1" t="str">
        <v>nil</v>
      </c>
      <c r="S66" s="1" t="str">
        <v>DOTA_UNIT_CAP_MELEE_ATTACK</v>
      </c>
      <c r="T66" s="1">
        <v>0.5</v>
      </c>
      <c r="U66" s="1">
        <v>150</v>
      </c>
      <c r="V66" s="1" t="str">
        <v>nil</v>
      </c>
      <c r="W66" s="1" t="str">
        <v>nil</v>
      </c>
      <c r="X66" s="1">
        <v>1.7000000476837</v>
      </c>
    </row>
    <row customHeight="true" ht="17" r="67">
      <c r="A67" s="1" t="str">
        <v>npc_dota_hero_spirit_breaker</v>
      </c>
      <c r="B67" s="1" t="str">
        <v>models/heroes/spirit_breaker/spirit_breaker.vmdl</v>
      </c>
      <c r="C67" s="64">
        <v>0.74000000953674</v>
      </c>
      <c r="D67" s="1" t="str">
        <v>Hero_spirit_breaker</v>
      </c>
      <c r="E67" s="1" t="str">
        <v>particles/units/heroes/hero_spirit_breaker</v>
      </c>
      <c r="F67" s="1" t="str">
        <v>soundevents/game_sounds_heroes/game_sounds_spirit_breaker.vsndevts</v>
      </c>
      <c r="G67" s="1" t="str">
        <v>soundevents/voscripts/game_sounds_vo_spirit_breaker.vsndevts</v>
      </c>
      <c r="H67" s="1" t="str">
        <v>spirit_breaker_charge_of_darkness</v>
      </c>
      <c r="I67" s="1" t="str">
        <v>spirit_breaker_bulldoze</v>
      </c>
      <c r="J67" s="1" t="str">
        <v>spirit_breaker_greater_bash</v>
      </c>
      <c r="K67" s="1" t="str">
        <v>generic_hidden</v>
      </c>
      <c r="L67" s="1" t="str">
        <v>generic_hidden</v>
      </c>
      <c r="M67" s="1" t="str">
        <v>spirit_breaker_nether_strike</v>
      </c>
      <c r="N67" s="1" t="str">
        <v>nil</v>
      </c>
      <c r="O67" s="1">
        <v>285</v>
      </c>
      <c r="P67" s="1">
        <v>0.5</v>
      </c>
      <c r="Q67" s="1" t="str">
        <v>nil</v>
      </c>
      <c r="R67" s="1" t="str">
        <v>nil</v>
      </c>
      <c r="S67" s="1" t="str">
        <v>DOTA_UNIT_CAP_MELEE_ATTACK</v>
      </c>
      <c r="T67" s="1">
        <v>0.60000002384186</v>
      </c>
      <c r="U67" s="1">
        <v>150</v>
      </c>
      <c r="V67" s="1" t="str">
        <v>nil</v>
      </c>
      <c r="W67" s="1" t="str">
        <v>nil</v>
      </c>
      <c r="X67" s="1">
        <v>1.8999999761581</v>
      </c>
    </row>
    <row customHeight="true" ht="17" r="68">
      <c r="A68" s="1" t="str">
        <v>npc_dota_hero_elder_titan</v>
      </c>
      <c r="B68" s="1" t="str">
        <v>models/heroes/elder_titan/elder_titan.vmdl</v>
      </c>
      <c r="C68" s="64">
        <v>0.75</v>
      </c>
      <c r="D68" s="1" t="str">
        <v>Hero_ElderTitan</v>
      </c>
      <c r="E68" s="1" t="str">
        <v>particles/units/heroes/hero_elder_titan</v>
      </c>
      <c r="F68" s="1" t="str">
        <v>soundevents/game_sounds_heroes/game_sounds_elder_titan.vsndevts</v>
      </c>
      <c r="G68" s="1" t="str">
        <v>soundevents/voscripts/game_sounds_vo_elder_titan.vsndevts</v>
      </c>
      <c r="H68" s="1" t="str">
        <v>elder_titan_echo_stomp</v>
      </c>
      <c r="I68" s="1" t="str">
        <v>elder_titan_ancestral_spirit</v>
      </c>
      <c r="J68" s="1" t="str">
        <v>elder_titan_natural_order</v>
      </c>
      <c r="K68" s="1" t="str">
        <v>generic_hidden</v>
      </c>
      <c r="L68" s="1" t="str">
        <v>generic_hidden</v>
      </c>
      <c r="M68" s="1" t="str">
        <v>elder_titan_earth_splitter</v>
      </c>
      <c r="N68" s="1" t="str">
        <v>nil</v>
      </c>
      <c r="O68" s="1">
        <v>310</v>
      </c>
      <c r="P68" s="1">
        <v>0.5</v>
      </c>
      <c r="Q68" s="1" t="str">
        <v>nil</v>
      </c>
      <c r="R68" s="1" t="str">
        <v>nil</v>
      </c>
      <c r="S68" s="1" t="str">
        <v>DOTA_UNIT_CAP_MELEE_ATTACK</v>
      </c>
      <c r="T68" s="1">
        <v>0.34999999403954</v>
      </c>
      <c r="U68" s="1">
        <v>150</v>
      </c>
      <c r="V68" s="1" t="str">
        <v>nil</v>
      </c>
      <c r="W68" s="1" t="str">
        <v>nil</v>
      </c>
      <c r="X68" s="1">
        <v>1.7000000476837</v>
      </c>
    </row>
    <row customHeight="true" ht="17" r="69">
      <c r="A69" s="1" t="str">
        <v>npc_dota_hero_rattletrap</v>
      </c>
      <c r="B69" s="1" t="str">
        <v>models/heroes/rattletrap/rattletrap.vmdl</v>
      </c>
      <c r="C69" s="64">
        <v>0.87999999523163</v>
      </c>
      <c r="D69" s="1" t="str">
        <v>Hero_Rattletrap</v>
      </c>
      <c r="E69" s="1" t="str">
        <v>particles/units/heroes/hero_rattletrap</v>
      </c>
      <c r="F69" s="1" t="str">
        <v>soundevents/game_sounds_heroes/game_sounds_rattletrap.vsndevts</v>
      </c>
      <c r="G69" s="1" t="str">
        <v>soundevents/voscripts/game_sounds_vo_rattletrap.vsndevts</v>
      </c>
      <c r="H69" s="1" t="str">
        <v>rattletrap_battery_assault</v>
      </c>
      <c r="I69" s="1" t="str">
        <v>rattletrap_power_cogs</v>
      </c>
      <c r="J69" s="1" t="str">
        <v>rattletrap_rocket_flare</v>
      </c>
      <c r="K69" s="1" t="str">
        <v>rattletrap_overclocking</v>
      </c>
      <c r="L69" s="1" t="str">
        <v>generic_hidden</v>
      </c>
      <c r="M69" s="1" t="str">
        <v>rattletrap_hookshot</v>
      </c>
      <c r="N69" s="1" t="str">
        <v>nil</v>
      </c>
      <c r="O69" s="1">
        <v>315</v>
      </c>
      <c r="P69" s="1">
        <v>0.60000002384186</v>
      </c>
      <c r="Q69" s="1" t="str">
        <v>nil</v>
      </c>
      <c r="R69" s="1" t="str">
        <v>nil</v>
      </c>
      <c r="S69" s="1" t="str">
        <v>DOTA_UNIT_CAP_MELEE_ATTACK</v>
      </c>
      <c r="T69" s="1">
        <v>0.33000001311302</v>
      </c>
      <c r="U69" s="1">
        <v>150</v>
      </c>
      <c r="V69" s="1" t="str">
        <v>nil</v>
      </c>
      <c r="W69" s="1" t="str">
        <v>nil</v>
      </c>
      <c r="X69" s="1">
        <v>1.7000000476837</v>
      </c>
    </row>
    <row customHeight="true" ht="17" r="70">
      <c r="A70" s="1" t="str">
        <v>npc_dota_hero_nevermore</v>
      </c>
      <c r="B70" s="1" t="str">
        <v>models/heroes/shadow_fiend/shadow_fiend.vmdl</v>
      </c>
      <c r="C70" s="64">
        <v>0.98000001907349</v>
      </c>
      <c r="D70" s="1" t="str">
        <v>Hero_Nevermore</v>
      </c>
      <c r="E70" s="1" t="str">
        <v>particles/units/heroes/hero_nevermore</v>
      </c>
      <c r="F70" s="1" t="str">
        <v>soundevents/game_sounds_heroes/game_sounds_nevermore.vsndevts</v>
      </c>
      <c r="G70" s="1" t="str">
        <v>soundevents/voscripts/game_sounds_vo_nevermore.vsndevts</v>
      </c>
      <c r="H70" s="1" t="str">
        <v>nevermore_shadowraze1</v>
      </c>
      <c r="I70" s="1" t="str">
        <v>nevermore_shadowraze2</v>
      </c>
      <c r="J70" s="1" t="str">
        <v>nevermore_shadowraze3</v>
      </c>
      <c r="K70" s="1" t="str">
        <v>nevermore_necromastery</v>
      </c>
      <c r="L70" s="1" t="str">
        <v>nevermore_dark_lord</v>
      </c>
      <c r="M70" s="1" t="str">
        <v>nevermore_requiem</v>
      </c>
      <c r="N70" s="1" t="str">
        <v>nil</v>
      </c>
      <c r="O70" s="1">
        <v>305</v>
      </c>
      <c r="P70" s="1">
        <v>1</v>
      </c>
      <c r="Q70" s="1" t="str">
        <v>nil</v>
      </c>
      <c r="R70" s="1" t="str">
        <v>nil</v>
      </c>
      <c r="S70" s="1" t="str">
        <v>DOTA_UNIT_CAP_RANGED_ATTACK</v>
      </c>
      <c r="T70" s="1">
        <v>0.5</v>
      </c>
      <c r="U70" s="1">
        <v>500</v>
      </c>
      <c r="V70" s="1" t="str">
        <v>particles/units/heroes/hero_nevermore/nevermore_base_attack.vpcf</v>
      </c>
      <c r="W70" s="1">
        <v>1200</v>
      </c>
      <c r="X70" s="1">
        <v>1.7000000476837</v>
      </c>
    </row>
    <row customHeight="true" ht="17" r="71">
      <c r="A71" s="1" t="str">
        <v>npc_dota_hero_dazzle</v>
      </c>
      <c r="B71" s="1" t="str">
        <v>models/heroes/dazzle/dazzle.vmdl</v>
      </c>
      <c r="C71" s="64">
        <v>0.79000002145767</v>
      </c>
      <c r="D71" s="1" t="str">
        <v>Hero_Dazzle</v>
      </c>
      <c r="E71" s="1" t="str">
        <v>particles/units/heroes/hero_dazzle</v>
      </c>
      <c r="F71" s="1" t="str">
        <v>soundevents/game_sounds_heroes/game_sounds_dazzle.vsndevts</v>
      </c>
      <c r="G71" s="1" t="str">
        <v>soundevents/voscripts/game_sounds_vo_dazzle.vsndevts</v>
      </c>
      <c r="H71" s="1" t="str">
        <v>dazzle_poison_touch</v>
      </c>
      <c r="I71" s="1" t="str">
        <v>dazzle_shallow_grave</v>
      </c>
      <c r="J71" s="1" t="str">
        <v>dazzle_shadow_wave</v>
      </c>
      <c r="K71" s="1" t="str">
        <v>generic_hidden</v>
      </c>
      <c r="L71" s="1" t="str">
        <v>generic_hidden</v>
      </c>
      <c r="M71" s="1" t="str">
        <v>dazzle_bad_juju</v>
      </c>
      <c r="N71" s="1" t="str">
        <v>nil</v>
      </c>
      <c r="O71" s="1">
        <v>305</v>
      </c>
      <c r="P71" s="1">
        <v>0.60000002384186</v>
      </c>
      <c r="Q71" s="1" t="str">
        <v>nil</v>
      </c>
      <c r="R71" s="1" t="str">
        <v>nil</v>
      </c>
      <c r="S71" s="1" t="str">
        <v>DOTA_UNIT_CAP_RANGED_ATTACK</v>
      </c>
      <c r="T71" s="1">
        <v>0.30000001192093</v>
      </c>
      <c r="U71" s="1">
        <v>550</v>
      </c>
      <c r="V71" s="1" t="str">
        <v>particles/units/heroes/hero_dazzle/dazzle_base_attack.vpcf</v>
      </c>
      <c r="W71" s="1">
        <v>1200</v>
      </c>
      <c r="X71" s="1">
        <v>1.7000000476837</v>
      </c>
    </row>
    <row customHeight="true" ht="17" r="72">
      <c r="A72" s="1" t="str">
        <v>npc_dota_hero_disruptor</v>
      </c>
      <c r="B72" s="1" t="str">
        <v>models/heroes/disruptor/disruptor.vmdl</v>
      </c>
      <c r="C72" s="64">
        <v>0.79000002145767</v>
      </c>
      <c r="D72" s="1" t="str">
        <v>Hero_Disruptor</v>
      </c>
      <c r="E72" s="1" t="str">
        <v>particles/units/heroes/hero_disruptor</v>
      </c>
      <c r="F72" s="1" t="str">
        <v>soundevents/game_sounds_heroes/game_sounds_disruptor.vsndevts</v>
      </c>
      <c r="G72" s="1" t="str">
        <v>soundevents/voscripts/game_sounds_vo_disruptor.vsndevts</v>
      </c>
      <c r="H72" s="1" t="str">
        <v>disruptor_thunder_strike</v>
      </c>
      <c r="I72" s="1" t="str">
        <v>disruptor_glimpse</v>
      </c>
      <c r="J72" s="1" t="str">
        <v>disruptor_kinetic_field</v>
      </c>
      <c r="K72" s="1" t="str">
        <v>generic_hidden</v>
      </c>
      <c r="L72" s="1" t="str">
        <v>generic_hidden</v>
      </c>
      <c r="M72" s="1" t="str">
        <v>disruptor_static_storm</v>
      </c>
      <c r="N72" s="1" t="str">
        <v>nil</v>
      </c>
      <c r="O72" s="1">
        <v>295</v>
      </c>
      <c r="P72" s="1">
        <v>0.5</v>
      </c>
      <c r="Q72" s="1" t="str">
        <v>nil</v>
      </c>
      <c r="R72" s="1" t="str">
        <v>nil</v>
      </c>
      <c r="S72" s="1" t="str">
        <v>DOTA_UNIT_CAP_RANGED_ATTACK</v>
      </c>
      <c r="T72" s="1">
        <v>0.40000000596046</v>
      </c>
      <c r="U72" s="1">
        <v>625</v>
      </c>
      <c r="V72" s="1" t="str">
        <v>particles/units/heroes/hero_disruptor/disruptor_base_attack.vpcf</v>
      </c>
      <c r="W72" s="1">
        <v>1200</v>
      </c>
      <c r="X72" s="1">
        <v>1.7000000476837</v>
      </c>
    </row>
    <row customHeight="true" ht="17" r="73">
      <c r="A73" s="1" t="str">
        <v>npc_dota_hero_rubick</v>
      </c>
      <c r="B73" s="1" t="str">
        <v>models/heroes/rubick/rubick.vmdl</v>
      </c>
      <c r="C73" s="64">
        <v>0.69999998807907</v>
      </c>
      <c r="D73" s="1" t="str">
        <v>Hero_Rubick</v>
      </c>
      <c r="E73" s="1" t="str">
        <v>particles/units/heroes/hero_rubick</v>
      </c>
      <c r="F73" s="1" t="str">
        <v>soundevents/game_sounds_heroes/game_sounds_rubick.vsndevts</v>
      </c>
      <c r="G73" s="1" t="str">
        <v>soundevents/voscripts/game_sounds_vo_rubick.vsndevts</v>
      </c>
      <c r="H73" s="1" t="str">
        <v>rubick_telekinesis</v>
      </c>
      <c r="I73" s="1" t="str">
        <v>rubick_fade_bolt</v>
      </c>
      <c r="J73" s="1" t="str">
        <v>rubick_arcane_supremacy</v>
      </c>
      <c r="K73" s="1" t="str">
        <v>rubick_empty1</v>
      </c>
      <c r="L73" s="1" t="str">
        <v>rubick_empty2</v>
      </c>
      <c r="M73" s="1" t="str">
        <v>rubick_spell_steal</v>
      </c>
      <c r="N73" s="1" t="str">
        <v>nil</v>
      </c>
      <c r="O73" s="1">
        <v>290</v>
      </c>
      <c r="P73" s="1">
        <v>0.69999998807907</v>
      </c>
      <c r="Q73" s="1" t="str">
        <v>nil</v>
      </c>
      <c r="R73" s="1" t="str">
        <v>nil</v>
      </c>
      <c r="S73" s="1" t="str">
        <v>DOTA_UNIT_CAP_RANGED_ATTACK</v>
      </c>
      <c r="T73" s="1">
        <v>0.40000000596046</v>
      </c>
      <c r="U73" s="1">
        <v>550</v>
      </c>
      <c r="V73" s="1" t="str">
        <v>particles/units/heroes/hero_rubick/rubick_base_attack.vpcf</v>
      </c>
      <c r="W73" s="1">
        <v>1125</v>
      </c>
      <c r="X73" s="1">
        <v>1.7000000476837</v>
      </c>
    </row>
    <row customHeight="true" ht="17" r="74">
      <c r="A74" s="1" t="str">
        <v>npc_dota_hero_undying</v>
      </c>
      <c r="B74" s="1" t="str">
        <v>models/heroes/undying/undying.vmdl</v>
      </c>
      <c r="C74" s="64">
        <v>0.93000000715256</v>
      </c>
      <c r="D74" s="1" t="str">
        <v>Hero_Undying</v>
      </c>
      <c r="E74" s="1" t="str">
        <v>particles/units/heroes/hero_undying</v>
      </c>
      <c r="F74" s="1" t="str">
        <v>soundevents/game_sounds_heroes/game_sounds_undying.vsndevts</v>
      </c>
      <c r="G74" s="1" t="str">
        <v>soundevents/voscripts/game_sounds_vo_undying.vsndevts</v>
      </c>
      <c r="H74" s="1" t="str">
        <v>undying_decay</v>
      </c>
      <c r="I74" s="1" t="str">
        <v>undying_soul_rip</v>
      </c>
      <c r="J74" s="1" t="str">
        <v>undying_tombstone</v>
      </c>
      <c r="K74" s="1" t="str">
        <v>generic_hidden</v>
      </c>
      <c r="L74" s="1" t="str">
        <v>generic_hidden</v>
      </c>
      <c r="M74" s="1" t="str">
        <v>undying_flesh_golem</v>
      </c>
      <c r="N74" s="1" t="str">
        <v>nil</v>
      </c>
      <c r="O74" s="1">
        <v>300</v>
      </c>
      <c r="P74" s="1">
        <v>0.60000002384186</v>
      </c>
      <c r="Q74" s="1" t="str">
        <v>nil</v>
      </c>
      <c r="R74" s="1" t="str">
        <v>nil</v>
      </c>
      <c r="S74" s="1" t="str">
        <v>DOTA_UNIT_CAP_MELEE_ATTACK</v>
      </c>
      <c r="T74" s="1">
        <v>0.30000001192093</v>
      </c>
      <c r="U74" s="1">
        <v>150</v>
      </c>
      <c r="V74" s="1" t="str">
        <v>nil</v>
      </c>
      <c r="W74" s="1" t="str">
        <v>nil</v>
      </c>
      <c r="X74" s="1">
        <v>1.7000000476837</v>
      </c>
    </row>
    <row customHeight="true" ht="17" r="75">
      <c r="A75" s="1" t="str">
        <v>npc_dota_hero_terrorblade</v>
      </c>
      <c r="B75" s="1" t="str">
        <v>models/heroes/terrorblade/terrorblade.vmdl</v>
      </c>
      <c r="C75" s="64">
        <v>1.1000000238419</v>
      </c>
      <c r="D75" s="1" t="str">
        <v>Hero_Terrorblade</v>
      </c>
      <c r="E75" s="1" t="str">
        <v>particles/units/heroes/hero_terrorblade</v>
      </c>
      <c r="F75" s="1" t="str">
        <v>soundevents/game_sounds_heroes/game_sounds_terrorblade.vsndevts</v>
      </c>
      <c r="G75" s="1" t="str">
        <v>soundevents/voscripts/game_sounds_vo_terrorblade.vsndevts</v>
      </c>
      <c r="H75" s="1" t="str">
        <v>terrorblade_reflection</v>
      </c>
      <c r="I75" s="1" t="str">
        <v>terrorblade_conjure_image</v>
      </c>
      <c r="J75" s="1" t="str">
        <v>terrorblade_metamorphosis</v>
      </c>
      <c r="K75" s="1" t="str">
        <v>generic_hidden</v>
      </c>
      <c r="L75" s="1" t="str">
        <v>generic_hidden</v>
      </c>
      <c r="M75" s="1" t="str">
        <v>terrorblade_sunder</v>
      </c>
      <c r="N75" s="1">
        <v>300</v>
      </c>
      <c r="O75" s="1">
        <v>310</v>
      </c>
      <c r="P75" s="1">
        <v>0.5</v>
      </c>
      <c r="Q75" s="1" t="str">
        <v>nil</v>
      </c>
      <c r="R75" s="1" t="str">
        <v>nil</v>
      </c>
      <c r="S75" s="1" t="str">
        <v>DOTA_UNIT_CAP_MELEE_ATTACK</v>
      </c>
      <c r="T75" s="1">
        <v>0.30000001192093</v>
      </c>
      <c r="U75" s="1">
        <v>150</v>
      </c>
      <c r="V75" s="1" t="str">
        <v>nil</v>
      </c>
      <c r="W75" s="1">
        <v>900</v>
      </c>
      <c r="X75" s="1">
        <v>1.5</v>
      </c>
    </row>
    <row customHeight="true" ht="17" r="76">
      <c r="A76" s="1" t="str">
        <v>npc_dota_hero_batrider</v>
      </c>
      <c r="B76" s="1" t="str">
        <v>models/heroes/batrider/batrider.vmdl</v>
      </c>
      <c r="C76" s="64">
        <v>0.74000000953674</v>
      </c>
      <c r="D76" s="1" t="str">
        <v>Hero_Batrider</v>
      </c>
      <c r="E76" s="1" t="str">
        <v>particles/units/heroes/hero_batrider</v>
      </c>
      <c r="F76" s="1" t="str">
        <v>soundevents/game_sounds_heroes/game_sounds_batrider.vsndevts</v>
      </c>
      <c r="G76" s="1" t="str">
        <v>soundevents/voscripts/game_sounds_vo_batrider.vsndevts</v>
      </c>
      <c r="H76" s="1" t="str">
        <v>batrider_sticky_napalm</v>
      </c>
      <c r="I76" s="1" t="str">
        <v>batrider_flamebreak</v>
      </c>
      <c r="J76" s="1" t="str">
        <v>batrider_firefly</v>
      </c>
      <c r="K76" s="1" t="str">
        <v>generic_hidden</v>
      </c>
      <c r="L76" s="1" t="str">
        <v>generic_hidden</v>
      </c>
      <c r="M76" s="1" t="str">
        <v>batrider_flaming_lasso</v>
      </c>
      <c r="N76" s="1" t="str">
        <v>nil</v>
      </c>
      <c r="O76" s="1">
        <v>290</v>
      </c>
      <c r="P76" s="1">
        <v>1</v>
      </c>
      <c r="Q76" s="1" t="str">
        <v>nil</v>
      </c>
      <c r="R76" s="1" t="str">
        <v>nil</v>
      </c>
      <c r="S76" s="1" t="str">
        <v>DOTA_UNIT_CAP_RANGED_ATTACK</v>
      </c>
      <c r="T76" s="1">
        <v>0.30000001192093</v>
      </c>
      <c r="U76" s="1">
        <v>375</v>
      </c>
      <c r="V76" s="1" t="str">
        <v>particles/units/heroes/hero_batrider/batrider_base_attack.vpcf</v>
      </c>
      <c r="W76" s="1">
        <v>900</v>
      </c>
      <c r="X76" s="1">
        <v>1.7000000476837</v>
      </c>
    </row>
    <row customHeight="true" ht="17" r="77">
      <c r="A77" s="1" t="str">
        <v>npc_dota_hero_meepo</v>
      </c>
      <c r="B77" s="1" t="str">
        <v>models/heroes/meepo/meepo.vmdl</v>
      </c>
      <c r="C77" s="64">
        <v>0.93000000715256</v>
      </c>
      <c r="D77" s="1" t="str">
        <v>Hero_Meepo</v>
      </c>
      <c r="E77" s="1" t="str">
        <v>particles/units/heroes/hero_meepo</v>
      </c>
      <c r="F77" s="1" t="str">
        <v>soundevents/game_sounds_heroes/game_sounds_meepo.vsndevts</v>
      </c>
      <c r="G77" s="1" t="str">
        <v>soundevents/voscripts/game_sounds_vo_meepo.vsndevts</v>
      </c>
      <c r="H77" s="1" t="str">
        <v>meepo_earthbind</v>
      </c>
      <c r="I77" s="1" t="str">
        <v>meepo_poof</v>
      </c>
      <c r="J77" s="1" t="str">
        <v>meepo_ransack</v>
      </c>
      <c r="K77" s="1" t="str">
        <v>generic_hidden</v>
      </c>
      <c r="L77" s="1" t="str">
        <v>generic_hidden</v>
      </c>
      <c r="M77" s="1" t="str">
        <v>meepo_divided_we_stand</v>
      </c>
      <c r="N77" s="1" t="str">
        <v>nil</v>
      </c>
      <c r="O77" s="1">
        <v>330</v>
      </c>
      <c r="P77" s="1">
        <v>0.64999997615814</v>
      </c>
      <c r="Q77" s="1" t="str">
        <v>nil</v>
      </c>
      <c r="R77" s="1" t="str">
        <v>nil</v>
      </c>
      <c r="S77" s="1" t="str">
        <v>DOTA_UNIT_CAP_MELEE_ATTACK</v>
      </c>
      <c r="T77" s="1">
        <v>0.37999999523163</v>
      </c>
      <c r="U77" s="1">
        <v>150</v>
      </c>
      <c r="V77" s="1" t="str">
        <v>nil</v>
      </c>
      <c r="W77" s="1" t="str">
        <v>nil</v>
      </c>
      <c r="X77" s="1">
        <v>1.7000000476837</v>
      </c>
    </row>
    <row customHeight="true" ht="17" r="78">
      <c r="A78" s="1" t="str">
        <v>npc_dota_hero_phantom_assassin</v>
      </c>
      <c r="B78" s="1" t="str">
        <v>models/heroes/phantom_assassin/phantom_assassin.vmdl</v>
      </c>
      <c r="C78" s="64">
        <v>0.86000001430511</v>
      </c>
      <c r="D78" s="1" t="str">
        <v>Hero_PhantomAssassin</v>
      </c>
      <c r="E78" s="1" t="str">
        <v>particles/units/heroes/hero_phantom_assassin</v>
      </c>
      <c r="F78" s="1" t="str">
        <v>soundevents/game_sounds_heroes/game_sounds_phantom_assassin.vsndevts</v>
      </c>
      <c r="G78" s="1" t="str">
        <v>soundevents/voscripts/game_sounds_vo_phantom_assassin.vsndevts</v>
      </c>
      <c r="H78" s="1" t="str">
        <v>phantom_assassin_stifling_dagger</v>
      </c>
      <c r="I78" s="1" t="str">
        <v>phantom_assassin_phantom_strike</v>
      </c>
      <c r="J78" s="1" t="str">
        <v>phantom_assassin_blur</v>
      </c>
      <c r="K78" s="1" t="str">
        <v>generic_hidden</v>
      </c>
      <c r="L78" s="1" t="str">
        <v>generic_hidden</v>
      </c>
      <c r="M78" s="1" t="str">
        <v>phantom_assassin_coup_de_grace</v>
      </c>
      <c r="N78" s="1" t="str">
        <v>nil</v>
      </c>
      <c r="O78" s="1">
        <v>305</v>
      </c>
      <c r="P78" s="1">
        <v>0.60000002384186</v>
      </c>
      <c r="Q78" s="1">
        <v>1</v>
      </c>
      <c r="R78" s="1" t="str">
        <v>nil</v>
      </c>
      <c r="S78" s="1" t="str">
        <v>DOTA_UNIT_CAP_MELEE_ATTACK</v>
      </c>
      <c r="T78" s="1">
        <v>0.30000001192093</v>
      </c>
      <c r="U78" s="1">
        <v>150</v>
      </c>
      <c r="V78" s="1" t="str">
        <v>nil</v>
      </c>
      <c r="W78" s="1" t="str">
        <v>nil</v>
      </c>
      <c r="X78" s="1">
        <v>1.7000000476837</v>
      </c>
    </row>
    <row customHeight="true" ht="17" r="79">
      <c r="A79" s="1" t="str">
        <v>npc_dota_hero_mars</v>
      </c>
      <c r="B79" s="1" t="str">
        <v>models/heroes/mars/mars.vmdl</v>
      </c>
      <c r="C79" s="64">
        <v>0.89999997615814</v>
      </c>
      <c r="D79" s="1" t="str">
        <v>Hero_Mars</v>
      </c>
      <c r="E79" s="1" t="str">
        <v>nil</v>
      </c>
      <c r="F79" s="1" t="str">
        <v>soundevents/game_sounds_heroes/game_sounds_mars.vsndevts</v>
      </c>
      <c r="G79" s="1" t="str">
        <v>soundevents/voscripts/game_sounds_vo_mars.vsndevts</v>
      </c>
      <c r="H79" s="1" t="str">
        <v>mars_spear</v>
      </c>
      <c r="I79" s="1" t="str">
        <v>mars_gods_rebuke</v>
      </c>
      <c r="J79" s="1" t="str">
        <v>mars_bulwark</v>
      </c>
      <c r="K79" s="1" t="str">
        <v>generic_hidden</v>
      </c>
      <c r="L79" s="1" t="str">
        <v>generic_hidden</v>
      </c>
      <c r="M79" s="1" t="str">
        <v>mars_arena_of_blood</v>
      </c>
      <c r="N79" s="1" t="str">
        <v>nil</v>
      </c>
      <c r="O79" s="1">
        <v>310</v>
      </c>
      <c r="P79" s="1">
        <v>0.80000001192093</v>
      </c>
      <c r="Q79" s="1">
        <v>1</v>
      </c>
      <c r="R79" s="1" t="str">
        <v>nil</v>
      </c>
      <c r="S79" s="1" t="str">
        <v>DOTA_UNIT_CAP_MELEE_ATTACK</v>
      </c>
      <c r="T79" s="1">
        <v>0.40000000596046</v>
      </c>
      <c r="U79" s="1">
        <v>250</v>
      </c>
      <c r="V79" s="1" t="str">
        <v>nil</v>
      </c>
      <c r="W79" s="1" t="str">
        <v>nil</v>
      </c>
      <c r="X79" s="1">
        <v>1.7999999523163</v>
      </c>
    </row>
    <row customHeight="true" ht="17" r="80">
      <c r="A80" s="1" t="str">
        <v>npc_dota_hero_brewmaster</v>
      </c>
      <c r="B80" s="1" t="str">
        <v>models/heroes/brewmaster/brewmaster.vmdl</v>
      </c>
      <c r="C80" s="64">
        <v>0.79000002145767</v>
      </c>
      <c r="D80" s="1" t="str">
        <v>Hero_Brewmaster</v>
      </c>
      <c r="E80" s="1" t="str">
        <v>particles/units/heroes/hero_brewmaster</v>
      </c>
      <c r="F80" s="1" t="str">
        <v>soundevents/game_sounds_heroes/game_sounds_brewmaster.vsndevts</v>
      </c>
      <c r="G80" s="1" t="str">
        <v>soundevents/voscripts/game_sounds_vo_brewmaster.vsndevts</v>
      </c>
      <c r="H80" s="1" t="str">
        <v>brewmaster_thunder_clap</v>
      </c>
      <c r="I80" s="1" t="str">
        <v>brewmaster_cinder_brew</v>
      </c>
      <c r="J80" s="1" t="str">
        <v>brewmaster_drunken_brawler</v>
      </c>
      <c r="K80" s="1" t="str">
        <v>generic_hidden</v>
      </c>
      <c r="L80" s="1" t="str">
        <v>generic_hidden</v>
      </c>
      <c r="M80" s="1" t="str">
        <v>brewmaster_primal_split</v>
      </c>
      <c r="N80" s="1" t="str">
        <v>nil</v>
      </c>
      <c r="O80" s="1">
        <v>305</v>
      </c>
      <c r="P80" s="1">
        <v>0.60000002384186</v>
      </c>
      <c r="Q80" s="1">
        <v>1</v>
      </c>
      <c r="R80" s="1" t="str">
        <v>nil</v>
      </c>
      <c r="S80" s="1" t="str">
        <v>DOTA_UNIT_CAP_MELEE_ATTACK</v>
      </c>
      <c r="T80" s="1">
        <v>0.34999999403954</v>
      </c>
      <c r="U80" s="1">
        <v>150</v>
      </c>
      <c r="V80" s="1" t="str">
        <v>nil</v>
      </c>
      <c r="W80" s="1" t="str">
        <v>nil</v>
      </c>
      <c r="X80" s="1">
        <v>1.7000000476837</v>
      </c>
    </row>
    <row customHeight="true" ht="17" r="81">
      <c r="A81" s="1" t="str">
        <v>npc_dota_hero_shadow_demon</v>
      </c>
      <c r="B81" s="1" t="str">
        <v>models/heroes/shadow_demon/shadow_demon.vmdl</v>
      </c>
      <c r="C81" s="64">
        <v>0.83999997377396</v>
      </c>
      <c r="D81" s="1" t="str">
        <v>Hero_ShadowDemon</v>
      </c>
      <c r="E81" s="1" t="str">
        <v>particles/units/heroes/hero_shadow_demon</v>
      </c>
      <c r="F81" s="1" t="str">
        <v>soundevents/game_sounds_heroes/game_sounds_shadow_demon.vsndevts</v>
      </c>
      <c r="G81" s="1" t="str">
        <v>soundevents/voscripts/game_sounds_vo_shadow_demon.vsndevts</v>
      </c>
      <c r="H81" s="1" t="str">
        <v>shadow_demon_disruption</v>
      </c>
      <c r="I81" s="1" t="str">
        <v>shadow_demon_soul_catcher</v>
      </c>
      <c r="J81" s="1" t="str">
        <v>shadow_demon_shadow_poison</v>
      </c>
      <c r="K81" s="1" t="str">
        <v>shadow_demon_shadow_poison_release</v>
      </c>
      <c r="L81" s="1" t="str">
        <v>generic_hidden</v>
      </c>
      <c r="M81" s="1" t="str">
        <v>shadow_demon_demonic_purge</v>
      </c>
      <c r="N81" s="1" t="str">
        <v>nil</v>
      </c>
      <c r="O81" s="1">
        <v>290</v>
      </c>
      <c r="P81" s="1">
        <v>0.60000002384186</v>
      </c>
      <c r="Q81" s="1" t="str">
        <v>nil</v>
      </c>
      <c r="R81" s="1" t="str">
        <v>nil</v>
      </c>
      <c r="S81" s="1" t="str">
        <v>DOTA_UNIT_CAP_RANGED_ATTACK</v>
      </c>
      <c r="T81" s="1">
        <v>0.34999999403954</v>
      </c>
      <c r="U81" s="1">
        <v>500</v>
      </c>
      <c r="V81" s="1" t="str">
        <v>particles/units/heroes/hero_shadow_demon/shadow_demon_base_attack.vpcf</v>
      </c>
      <c r="W81" s="1">
        <v>900</v>
      </c>
      <c r="X81" s="1">
        <v>1.7000000476837</v>
      </c>
    </row>
    <row customHeight="true" ht="17" r="82">
      <c r="A82" s="1" t="str">
        <v>npc_dota_hero_luna</v>
      </c>
      <c r="B82" s="1" t="str">
        <v>models/heroes/luna/luna.vmdl</v>
      </c>
      <c r="C82" s="64">
        <v>0.74000000953674</v>
      </c>
      <c r="D82" s="1" t="str">
        <v>Hero_Luna</v>
      </c>
      <c r="E82" s="1" t="str">
        <v>particles/units/heroes/hero_luna</v>
      </c>
      <c r="F82" s="1" t="str">
        <v>soundevents/game_sounds_heroes/game_sounds_luna.vsndevts</v>
      </c>
      <c r="G82" s="1" t="str">
        <v>soundevents/voscripts/game_sounds_vo_luna.vsndevts</v>
      </c>
      <c r="H82" s="1" t="str">
        <v>luna_lucent_beam</v>
      </c>
      <c r="I82" s="1" t="str">
        <v>luna_moon_glaive</v>
      </c>
      <c r="J82" s="1" t="str">
        <v>luna_lunar_blessing</v>
      </c>
      <c r="K82" s="1" t="str">
        <v>generic_hidden</v>
      </c>
      <c r="L82" s="1" t="str">
        <v>generic_hidden</v>
      </c>
      <c r="M82" s="1" t="str">
        <v>luna_eclipse</v>
      </c>
      <c r="N82" s="1" t="str">
        <v>nil</v>
      </c>
      <c r="O82" s="1">
        <v>325</v>
      </c>
      <c r="P82" s="1">
        <v>0.60000002384186</v>
      </c>
      <c r="Q82" s="1" t="str">
        <v>nil</v>
      </c>
      <c r="R82" s="1" t="str">
        <v>nil</v>
      </c>
      <c r="S82" s="1" t="str">
        <v>DOTA_UNIT_CAP_RANGED_ATTACK</v>
      </c>
      <c r="T82" s="1">
        <v>0.46000000834465</v>
      </c>
      <c r="U82" s="1">
        <v>330</v>
      </c>
      <c r="V82" s="1" t="str">
        <v>particles/units/heroes/hero_luna/luna_base_attack.vpcf</v>
      </c>
      <c r="W82" s="1">
        <v>900</v>
      </c>
      <c r="X82" s="1">
        <v>1.7000000476837</v>
      </c>
    </row>
    <row customHeight="true" ht="17" r="83">
      <c r="A83" s="1" t="str">
        <v>npc_dota_hero_lion</v>
      </c>
      <c r="B83" s="1" t="str">
        <v>models/heroes/lion/lion.vmdl</v>
      </c>
      <c r="C83" s="64">
        <v>0.69999998807907</v>
      </c>
      <c r="D83" s="1" t="str">
        <v>Hero_Lion</v>
      </c>
      <c r="E83" s="1" t="str">
        <v>particles/units/heroes/hero_lion</v>
      </c>
      <c r="F83" s="1" t="str">
        <v>soundevents/game_sounds_heroes/game_sounds_lion.vsndevts</v>
      </c>
      <c r="G83" s="1" t="str">
        <v>soundevents/voscripts/game_sounds_vo_lion.vsndevts</v>
      </c>
      <c r="H83" s="1" t="str">
        <v>lion_impale</v>
      </c>
      <c r="I83" s="1" t="str">
        <v>lion_voodoo</v>
      </c>
      <c r="J83" s="1" t="str">
        <v>lion_mana_drain</v>
      </c>
      <c r="K83" s="1" t="str">
        <v>generic_hidden</v>
      </c>
      <c r="L83" s="1" t="str">
        <v>generic_hidden</v>
      </c>
      <c r="M83" s="1" t="str">
        <v>lion_finger_of_death</v>
      </c>
      <c r="N83" s="1" t="str">
        <v>nil</v>
      </c>
      <c r="O83" s="1">
        <v>290</v>
      </c>
      <c r="P83" s="1">
        <v>0.5</v>
      </c>
      <c r="Q83" s="1" t="str">
        <v>nil</v>
      </c>
      <c r="R83" s="1" t="str">
        <v>nil</v>
      </c>
      <c r="S83" s="1" t="str">
        <v>DOTA_UNIT_CAP_RANGED_ATTACK</v>
      </c>
      <c r="T83" s="1">
        <v>0.43000000715256</v>
      </c>
      <c r="U83" s="1">
        <v>600</v>
      </c>
      <c r="V83" s="1" t="str">
        <v>particles/units/heroes/hero_lion/lion_base_attack.vpcf</v>
      </c>
      <c r="W83" s="1">
        <v>900</v>
      </c>
      <c r="X83" s="1">
        <v>1.7000000476837</v>
      </c>
    </row>
    <row customHeight="true" ht="17" r="84">
      <c r="A84" s="1" t="str">
        <v>npc_dota_hero_beastmaster</v>
      </c>
      <c r="B84" s="1" t="str">
        <v>models/heroes/beastmaster/beastmaster.vmdl</v>
      </c>
      <c r="C84" s="64">
        <v>0.76999998092651</v>
      </c>
      <c r="D84" s="1" t="str">
        <v>Hero_Beastmaster</v>
      </c>
      <c r="E84" s="1" t="str">
        <v>particles/units/heroes/hero_beastmaster</v>
      </c>
      <c r="F84" s="1" t="str">
        <v>soundevents/game_sounds_heroes/game_sounds_beastmaster.vsndevts</v>
      </c>
      <c r="G84" s="1" t="str">
        <v>soundevents/voscripts/game_sounds_vo_beastmaster.vsndevts</v>
      </c>
      <c r="H84" s="1" t="str">
        <v>beastmaster_wild_axes</v>
      </c>
      <c r="I84" s="1" t="str">
        <v>beastmaster_call_of_the_wild_boar</v>
      </c>
      <c r="J84" s="1" t="str">
        <v>beastmaster_call_of_the_wild_hawk</v>
      </c>
      <c r="K84" s="1" t="str">
        <v>beastmaster_inner_beast</v>
      </c>
      <c r="L84" s="1" t="str">
        <v>generic_hidden</v>
      </c>
      <c r="M84" s="1" t="str">
        <v>beastmaster_primal_roar</v>
      </c>
      <c r="N84" s="1" t="str">
        <v>nil</v>
      </c>
      <c r="O84" s="1">
        <v>305</v>
      </c>
      <c r="P84" s="1">
        <v>0.5</v>
      </c>
      <c r="Q84" s="1" t="str">
        <v>nil</v>
      </c>
      <c r="R84" s="1" t="str">
        <v>nil</v>
      </c>
      <c r="S84" s="1" t="str">
        <v>DOTA_UNIT_CAP_MELEE_ATTACK</v>
      </c>
      <c r="T84" s="1">
        <v>0.30000001192093</v>
      </c>
      <c r="U84" s="1">
        <v>150</v>
      </c>
      <c r="V84" s="1" t="str">
        <v>nil</v>
      </c>
      <c r="W84" s="1">
        <v>0</v>
      </c>
      <c r="X84" s="1">
        <v>1.7000000476837</v>
      </c>
    </row>
    <row customHeight="true" ht="17" r="85">
      <c r="A85" s="1" t="str">
        <v>npc_dota_hero_axe</v>
      </c>
      <c r="B85" s="1" t="str">
        <v>models/heroes/axe/axe.vmdl</v>
      </c>
      <c r="C85" s="64">
        <v>1</v>
      </c>
      <c r="D85" s="1" t="str">
        <v>Hero_Axe</v>
      </c>
      <c r="E85" s="1" t="str">
        <v>particles/units/heroes/hero_axe</v>
      </c>
      <c r="F85" s="1" t="str">
        <v>soundevents/game_sounds_heroes/game_sounds_axe.vsndevts</v>
      </c>
      <c r="G85" s="1" t="str">
        <v>soundevents/voscripts/game_sounds_vo_axe.vsndevts</v>
      </c>
      <c r="H85" s="1" t="str">
        <v>axe_berserkers_call</v>
      </c>
      <c r="I85" s="1" t="str">
        <v>axe_battle_hunger</v>
      </c>
      <c r="J85" s="1" t="str">
        <v>axe_counter_helix</v>
      </c>
      <c r="K85" s="1" t="str">
        <v>generic_hidden</v>
      </c>
      <c r="L85" s="1" t="str">
        <v>generic_hidden</v>
      </c>
      <c r="M85" s="1" t="str">
        <v>axe_culling_blade</v>
      </c>
      <c r="N85" s="1" t="str">
        <v>nil</v>
      </c>
      <c r="O85" s="1">
        <v>305</v>
      </c>
      <c r="P85" s="1">
        <v>0.60000002384186</v>
      </c>
      <c r="Q85" s="1" t="str">
        <v>nil</v>
      </c>
      <c r="R85" s="1" t="str">
        <v>nil</v>
      </c>
      <c r="S85" s="1" t="str">
        <v>DOTA_UNIT_CAP_MELEE_ATTACK</v>
      </c>
      <c r="T85" s="1">
        <v>0.5</v>
      </c>
      <c r="U85" s="1">
        <v>150</v>
      </c>
      <c r="V85" s="1" t="str">
        <v>nil</v>
      </c>
      <c r="W85" s="1" t="str">
        <v>nil</v>
      </c>
      <c r="X85" s="1">
        <v>1.7000000476837</v>
      </c>
    </row>
    <row customHeight="true" ht="17" r="86">
      <c r="A86" s="1" t="str">
        <v>npc_dota_hero_warlock</v>
      </c>
      <c r="B86" s="1" t="str">
        <v>models/heroes/warlock/warlock.vmdl</v>
      </c>
      <c r="C86" s="64">
        <v>0.93000000715256</v>
      </c>
      <c r="D86" s="1" t="str">
        <v>Hero_Warlock</v>
      </c>
      <c r="E86" s="1" t="str">
        <v>particles/units/heroes/hero_warlock</v>
      </c>
      <c r="F86" s="1" t="str">
        <v>soundevents/game_sounds_heroes/game_sounds_warlock.vsndevts</v>
      </c>
      <c r="G86" s="1" t="str">
        <v>soundevents/voscripts/game_sounds_vo_warlock.vsndevts</v>
      </c>
      <c r="H86" s="1" t="str">
        <v>warlock_fatal_bonds</v>
      </c>
      <c r="I86" s="1" t="str">
        <v>warlock_shadow_word</v>
      </c>
      <c r="J86" s="1" t="str">
        <v>warlock_upheaval</v>
      </c>
      <c r="K86" s="1" t="str">
        <v>generic_hidden</v>
      </c>
      <c r="L86" s="1" t="str">
        <v>generic_hidden</v>
      </c>
      <c r="M86" s="1" t="str">
        <v>warlock_rain_of_chaos</v>
      </c>
      <c r="N86" s="1" t="str">
        <v>nil</v>
      </c>
      <c r="O86" s="1">
        <v>290</v>
      </c>
      <c r="P86" s="1">
        <v>0.5</v>
      </c>
      <c r="Q86" s="1">
        <v>1</v>
      </c>
      <c r="R86" s="1" t="str">
        <v>nil</v>
      </c>
      <c r="S86" s="1" t="str">
        <v>DOTA_UNIT_CAP_RANGED_ATTACK</v>
      </c>
      <c r="T86" s="1">
        <v>0.30000001192093</v>
      </c>
      <c r="U86" s="1">
        <v>600</v>
      </c>
      <c r="V86" s="1" t="str">
        <v>particles/units/heroes/hero_warlock/warlock_base_attack.vpcf</v>
      </c>
      <c r="W86" s="1">
        <v>1200</v>
      </c>
      <c r="X86" s="1">
        <v>1.7000000476837</v>
      </c>
    </row>
    <row customHeight="true" ht="17" r="87">
      <c r="A87" s="1" t="str">
        <v>npc_dota_hero_obsidian_destroyer</v>
      </c>
      <c r="B87" s="1" t="str">
        <v>models/heroes/obsidian_destroyer/obsidian_destroyer.vmdl</v>
      </c>
      <c r="C87" s="64">
        <v>0.69999998807907</v>
      </c>
      <c r="D87" s="1" t="str">
        <v>Hero_ObsidianDestroyer</v>
      </c>
      <c r="E87" s="1" t="str">
        <v>particles/units/heroes/hero_obsidian_destroyer</v>
      </c>
      <c r="F87" s="1" t="str">
        <v>soundevents/game_sounds_heroes/game_sounds_obsidian_destroyer.vsndevts</v>
      </c>
      <c r="G87" s="1" t="str">
        <v>soundevents/voscripts/game_sounds_vo_outworld_destroyer.vsndevts</v>
      </c>
      <c r="H87" s="1" t="str">
        <v>obsidian_destroyer_arcane_orb</v>
      </c>
      <c r="I87" s="1" t="str">
        <v>obsidian_destroyer_astral_imprisonment</v>
      </c>
      <c r="J87" s="1" t="str">
        <v>obsidian_destroyer_equilibrium</v>
      </c>
      <c r="K87" s="1" t="str">
        <v>generic_hidden</v>
      </c>
      <c r="L87" s="1" t="str">
        <v>generic_hidden</v>
      </c>
      <c r="M87" s="1" t="str">
        <v>obsidian_destroyer_sanity_eclipse</v>
      </c>
      <c r="N87" s="1">
        <v>300</v>
      </c>
      <c r="O87" s="1">
        <v>310</v>
      </c>
      <c r="P87" s="1">
        <v>0.5</v>
      </c>
      <c r="Q87" s="1" t="str">
        <v>nil</v>
      </c>
      <c r="R87" s="1" t="str">
        <v>nil</v>
      </c>
      <c r="S87" s="1" t="str">
        <v>DOTA_UNIT_CAP_RANGED_ATTACK</v>
      </c>
      <c r="T87" s="1">
        <v>0.46000000834465</v>
      </c>
      <c r="U87" s="1">
        <v>450</v>
      </c>
      <c r="V87" s="1" t="str">
        <v>particles/units/heroes/hero_obsidian_destroyer/obsidian_destroyer_base_attack.vpcf</v>
      </c>
      <c r="W87" s="1">
        <v>900</v>
      </c>
      <c r="X87" s="1">
        <v>1.8999999761581</v>
      </c>
    </row>
    <row customHeight="true" ht="17" r="88">
      <c r="A88" s="1" t="str">
        <v>npc_dota_hero_silencer</v>
      </c>
      <c r="B88" s="1" t="str">
        <v>models/heroes/silencer/silencer.vmdl</v>
      </c>
      <c r="C88" s="64">
        <v>0.74000000953674</v>
      </c>
      <c r="D88" s="1" t="str">
        <v>Hero_Silencer</v>
      </c>
      <c r="E88" s="1" t="str">
        <v>particles/units/heroes/hero_silencer</v>
      </c>
      <c r="F88" s="1" t="str">
        <v>soundevents/game_sounds_heroes/game_sounds_silencer.vsndevts</v>
      </c>
      <c r="G88" s="1" t="str">
        <v>soundevents/voscripts/game_sounds_vo_silencer.vsndevts</v>
      </c>
      <c r="H88" s="1" t="str">
        <v>silencer_curse_of_the_silent</v>
      </c>
      <c r="I88" s="1" t="str">
        <v>silencer_glaives_of_wisdom</v>
      </c>
      <c r="J88" s="1" t="str">
        <v>silencer_last_word</v>
      </c>
      <c r="K88" s="1" t="str">
        <v>generic_hidden</v>
      </c>
      <c r="L88" s="1" t="str">
        <v>generic_hidden</v>
      </c>
      <c r="M88" s="1" t="str">
        <v>silencer_global_silence</v>
      </c>
      <c r="N88" s="1" t="str">
        <v>nil</v>
      </c>
      <c r="O88" s="1">
        <v>290</v>
      </c>
      <c r="P88" s="1">
        <v>0.60000002384186</v>
      </c>
      <c r="Q88" s="1" t="str">
        <v>nil</v>
      </c>
      <c r="R88" s="1" t="str">
        <v>nil</v>
      </c>
      <c r="S88" s="1" t="str">
        <v>DOTA_UNIT_CAP_RANGED_ATTACK</v>
      </c>
      <c r="T88" s="1">
        <v>0.5</v>
      </c>
      <c r="U88" s="1">
        <v>600</v>
      </c>
      <c r="V88" s="1" t="str">
        <v>particles/units/heroes/hero_silencer/silencer_base_attack.vpcf</v>
      </c>
      <c r="W88" s="1">
        <v>900</v>
      </c>
      <c r="X88" s="1">
        <v>1.7000000476837</v>
      </c>
    </row>
    <row customHeight="true" ht="17" r="89">
      <c r="A89" s="1" t="str">
        <v>npc_dota_hero_spectre</v>
      </c>
      <c r="B89" s="1" t="str">
        <v>models/heroes/spectre/spectre.vmdl</v>
      </c>
      <c r="C89" s="64">
        <v>0.6700000166893</v>
      </c>
      <c r="D89" s="1" t="str">
        <v>Hero_Spectre</v>
      </c>
      <c r="E89" s="1" t="str">
        <v>particles/units/heroes/hero_spectre</v>
      </c>
      <c r="F89" s="1" t="str">
        <v>soundevents/game_sounds_heroes/game_sounds_spectre.vsndevts</v>
      </c>
      <c r="G89" s="1" t="str">
        <v>soundevents/voscripts/game_sounds_vo_spectre.vsndevts</v>
      </c>
      <c r="H89" s="1" t="str">
        <v>spectre_spectral_dagger</v>
      </c>
      <c r="I89" s="1" t="str">
        <v>spectre_desolate</v>
      </c>
      <c r="J89" s="1" t="str">
        <v>spectre_dispersion</v>
      </c>
      <c r="K89" s="1" t="str">
        <v>spectre_reality</v>
      </c>
      <c r="L89" s="1" t="str">
        <v>spectre_haunt_single</v>
      </c>
      <c r="M89" s="1" t="str">
        <v>spectre_haunt</v>
      </c>
      <c r="N89" s="1" t="str">
        <v>nil</v>
      </c>
      <c r="O89" s="1">
        <v>290</v>
      </c>
      <c r="P89" s="1">
        <v>0.5</v>
      </c>
      <c r="Q89" s="1" t="str">
        <v>nil</v>
      </c>
      <c r="R89" s="1" t="str">
        <v>nil</v>
      </c>
      <c r="S89" s="1" t="str">
        <v>DOTA_UNIT_CAP_MELEE_ATTACK</v>
      </c>
      <c r="T89" s="1">
        <v>0.30000001192093</v>
      </c>
      <c r="U89" s="1">
        <v>150</v>
      </c>
      <c r="V89" s="1" t="str">
        <v>nil</v>
      </c>
      <c r="W89" s="1" t="str">
        <v>nil</v>
      </c>
      <c r="X89" s="1">
        <v>1.7000000476837</v>
      </c>
    </row>
    <row customHeight="true" ht="17" r="90">
      <c r="A90" s="1" t="str">
        <v>npc_dota_hero_invoker</v>
      </c>
      <c r="B90" s="1" t="str">
        <v>models/heroes/invoker/invoker.vmdl</v>
      </c>
      <c r="C90" s="64">
        <v>0.74000000953674</v>
      </c>
      <c r="D90" s="1" t="str">
        <v>Hero_Invoker</v>
      </c>
      <c r="E90" s="1" t="str">
        <v>particles/units/heroes/hero_invoker</v>
      </c>
      <c r="F90" s="1" t="str">
        <v>soundevents/game_sounds_heroes/game_sounds_invoker.vsndevts</v>
      </c>
      <c r="G90" s="1" t="str">
        <v>soundevents/voscripts/game_sounds_vo_invoker.vsndevts</v>
      </c>
      <c r="H90" s="1" t="str">
        <v>invoker_quas</v>
      </c>
      <c r="I90" s="1" t="str">
        <v>invoker_wex</v>
      </c>
      <c r="J90" s="1" t="str">
        <v>invoker_exort</v>
      </c>
      <c r="K90" s="1" t="str">
        <v>invoker_empty1</v>
      </c>
      <c r="L90" s="1" t="str">
        <v>invoker_empty2</v>
      </c>
      <c r="M90" s="1" t="str">
        <v>invoker_invoke</v>
      </c>
      <c r="N90" s="1" t="str">
        <v>nil</v>
      </c>
      <c r="O90" s="1">
        <v>280</v>
      </c>
      <c r="P90" s="1">
        <v>0.5</v>
      </c>
      <c r="Q90" s="1" t="str">
        <v>nil</v>
      </c>
      <c r="R90" s="1" t="str">
        <v>nil</v>
      </c>
      <c r="S90" s="1" t="str">
        <v>DOTA_UNIT_CAP_RANGED_ATTACK</v>
      </c>
      <c r="T90" s="1">
        <v>0.40000000596046</v>
      </c>
      <c r="U90" s="1">
        <v>600</v>
      </c>
      <c r="V90" s="1" t="str">
        <v>particles/units/heroes/hero_invoker/invoker_base_attack.vpcf</v>
      </c>
      <c r="W90" s="1">
        <v>900</v>
      </c>
      <c r="X90" s="1">
        <v>1.7000000476837</v>
      </c>
    </row>
    <row customHeight="true" ht="17" r="91">
      <c r="A91" s="1" t="str">
        <v>npc_dota_hero_bounty_hunter</v>
      </c>
      <c r="B91" s="1" t="str">
        <v>models/heroes/bounty_hunter/bounty_hunter.vmdl</v>
      </c>
      <c r="C91" s="64">
        <v>0.83999997377396</v>
      </c>
      <c r="D91" s="1" t="str">
        <v>Hero_BountyHunter</v>
      </c>
      <c r="E91" s="1" t="str">
        <v>particles/units/heroes/hero_bounty_hunter</v>
      </c>
      <c r="F91" s="1" t="str">
        <v>soundevents/game_sounds_heroes/game_sounds_bounty_hunter.vsndevts</v>
      </c>
      <c r="G91" s="1" t="str">
        <v>soundevents/voscripts/game_sounds_vo_bounty_hunter.vsndevts</v>
      </c>
      <c r="H91" s="1" t="str">
        <v>bounty_hunter_shuriken_toss</v>
      </c>
      <c r="I91" s="1" t="str">
        <v>bounty_hunter_jinada</v>
      </c>
      <c r="J91" s="1" t="str">
        <v>bounty_hunter_wind_walk</v>
      </c>
      <c r="K91" s="1" t="str">
        <v>generic_hidden</v>
      </c>
      <c r="L91" s="1" t="str">
        <v>generic_hidden</v>
      </c>
      <c r="M91" s="1" t="str">
        <v>bounty_hunter_track</v>
      </c>
      <c r="N91" s="1" t="str">
        <v>nil</v>
      </c>
      <c r="O91" s="1">
        <v>315</v>
      </c>
      <c r="P91" s="1">
        <v>0.60000002384186</v>
      </c>
      <c r="Q91" s="1" t="str">
        <v>nil</v>
      </c>
      <c r="R91" s="1" t="str">
        <v>nil</v>
      </c>
      <c r="S91" s="1" t="str">
        <v>DOTA_UNIT_CAP_MELEE_ATTACK</v>
      </c>
      <c r="T91" s="1">
        <v>0.58999997377396</v>
      </c>
      <c r="U91" s="1">
        <v>150</v>
      </c>
      <c r="V91" s="1" t="str">
        <v>nil</v>
      </c>
      <c r="W91" s="1" t="str">
        <v>nil</v>
      </c>
      <c r="X91" s="1">
        <v>1.7000000476837</v>
      </c>
    </row>
    <row customHeight="true" ht="17" r="92">
      <c r="A92" s="1" t="str">
        <v>npc_dota_hero_zuus</v>
      </c>
      <c r="B92" s="1" t="str">
        <v>models/heroes/zeus/zeus.vmdl</v>
      </c>
      <c r="C92" s="64">
        <v>1</v>
      </c>
      <c r="D92" s="1" t="str">
        <v>Hero_zuus</v>
      </c>
      <c r="E92" s="1" t="str">
        <v>particles/units/heroes/hero_zuus,particles/units/heroes/hero_zeus</v>
      </c>
      <c r="F92" s="1" t="str">
        <v>soundevents/game_sounds_heroes/game_sounds_zuus.vsndevts</v>
      </c>
      <c r="G92" s="1" t="str">
        <v>soundevents/voscripts/game_sounds_vo_zuus.vsndevts</v>
      </c>
      <c r="H92" s="1" t="str">
        <v>zuus_arc_lightning</v>
      </c>
      <c r="I92" s="1" t="str">
        <v>zuus_lightning_bolt</v>
      </c>
      <c r="J92" s="1" t="str">
        <v>zuus_static_field</v>
      </c>
      <c r="K92" s="1" t="str">
        <v>zuus_cloud</v>
      </c>
      <c r="L92" s="1" t="str">
        <v>generic_hidden</v>
      </c>
      <c r="M92" s="1" t="str">
        <v>zuus_thundergods_wrath</v>
      </c>
      <c r="N92" s="1" t="str">
        <v>nil</v>
      </c>
      <c r="O92" s="1">
        <v>295</v>
      </c>
      <c r="P92" s="1">
        <v>0.60000002384186</v>
      </c>
      <c r="Q92" s="1" t="str">
        <v>nil</v>
      </c>
      <c r="R92" s="1" t="str">
        <v>nil</v>
      </c>
      <c r="S92" s="1" t="str">
        <v>DOTA_UNIT_CAP_RANGED_ATTACK</v>
      </c>
      <c r="T92" s="1">
        <v>0.44999998807907</v>
      </c>
      <c r="U92" s="1">
        <v>380</v>
      </c>
      <c r="V92" s="1" t="str">
        <v>particles/units/heroes/hero_zuus/zuus_base_attack.vpcf</v>
      </c>
      <c r="W92" s="1">
        <v>1100</v>
      </c>
      <c r="X92" s="1">
        <v>1.7000000476837</v>
      </c>
    </row>
    <row customHeight="true" ht="17" r="93">
      <c r="A93" s="1" t="str">
        <v>npc_dota_hero_alchemist</v>
      </c>
      <c r="B93" s="1" t="str">
        <v>models/heroes/alchemist/alchemist.vmdl</v>
      </c>
      <c r="C93" s="64">
        <v>0.93000000715256</v>
      </c>
      <c r="D93" s="1" t="str">
        <v>Hero_Alchemist</v>
      </c>
      <c r="E93" s="1" t="str">
        <v>particles/units/heroes/hero_alchemist</v>
      </c>
      <c r="F93" s="1" t="str">
        <v>soundevents/game_sounds_heroes/game_sounds_alchemist.vsndevts</v>
      </c>
      <c r="G93" s="1" t="str">
        <v>soundevents/voscripts/game_sounds_vo_alchemist.vsndevts</v>
      </c>
      <c r="H93" s="1" t="str">
        <v>alchemist_acid_spray</v>
      </c>
      <c r="I93" s="1" t="str">
        <v>alchemist_unstable_concoction</v>
      </c>
      <c r="J93" s="1" t="str">
        <v>alchemist_goblins_greed</v>
      </c>
      <c r="K93" s="1" t="str">
        <v>generic_hidden</v>
      </c>
      <c r="L93" s="1" t="str">
        <v>generic_hidden</v>
      </c>
      <c r="M93" s="1" t="str">
        <v>alchemist_chemical_rage</v>
      </c>
      <c r="N93" s="1" t="str">
        <v>nil</v>
      </c>
      <c r="O93" s="1">
        <v>305</v>
      </c>
      <c r="P93" s="1">
        <v>0.60000002384186</v>
      </c>
      <c r="Q93" s="1">
        <v>1</v>
      </c>
      <c r="R93" s="1" t="str">
        <v>nil</v>
      </c>
      <c r="S93" s="1" t="str">
        <v>DOTA_UNIT_CAP_MELEE_ATTACK</v>
      </c>
      <c r="T93" s="1">
        <v>0.34999999403954</v>
      </c>
      <c r="U93" s="1">
        <v>150</v>
      </c>
      <c r="V93" s="1" t="str">
        <v>nil</v>
      </c>
      <c r="W93" s="1" t="str">
        <v>nil</v>
      </c>
      <c r="X93" s="1">
        <v>1.7000000476837</v>
      </c>
    </row>
    <row customHeight="true" ht="17" r="94">
      <c r="A94" s="1" t="str">
        <v>npc_dota_hero_omniknight</v>
      </c>
      <c r="B94" s="1" t="str">
        <v>models/heroes/omniknight/omniknight.vmdl</v>
      </c>
      <c r="C94" s="64">
        <v>0.74000000953674</v>
      </c>
      <c r="D94" s="1" t="str">
        <v>Hero_Omniknight</v>
      </c>
      <c r="E94" s="1" t="str">
        <v>particles/units/heroes/hero_omniknight</v>
      </c>
      <c r="F94" s="1" t="str">
        <v>soundevents/game_sounds_heroes/game_sounds_omniknight.vsndevts</v>
      </c>
      <c r="G94" s="1" t="str">
        <v>soundevents/voscripts/game_sounds_vo_omniknight.vsndevts</v>
      </c>
      <c r="H94" s="1" t="str">
        <v>omniknight_purification</v>
      </c>
      <c r="I94" s="1" t="str">
        <v>omniknight_repel</v>
      </c>
      <c r="J94" s="1" t="str">
        <v>omniknight_degen_aura</v>
      </c>
      <c r="K94" s="1" t="str">
        <v>generic_hidden</v>
      </c>
      <c r="L94" s="1" t="str">
        <v>generic_hidden</v>
      </c>
      <c r="M94" s="1" t="str">
        <v>omniknight_guardian_angel</v>
      </c>
      <c r="N94" s="1" t="str">
        <v>nil</v>
      </c>
      <c r="O94" s="1">
        <v>300</v>
      </c>
      <c r="P94" s="1">
        <v>0.60000002384186</v>
      </c>
      <c r="Q94" s="1" t="str">
        <v>nil</v>
      </c>
      <c r="R94" s="1" t="str">
        <v>nil</v>
      </c>
      <c r="S94" s="1" t="str">
        <v>DOTA_UNIT_CAP_MELEE_ATTACK</v>
      </c>
      <c r="T94" s="1">
        <v>0.43299999833107</v>
      </c>
      <c r="U94" s="1">
        <v>150</v>
      </c>
      <c r="V94" s="1" t="str">
        <v>nil</v>
      </c>
      <c r="W94" s="1" t="str">
        <v>nil</v>
      </c>
      <c r="X94" s="1">
        <v>1.7000000476837</v>
      </c>
    </row>
    <row customHeight="true" ht="17" r="95">
      <c r="A95" s="1" t="str">
        <v>npc_dota_hero_gyrocopter</v>
      </c>
      <c r="B95" s="1" t="str">
        <v>models/heroes/gyro/gyro.vmdl</v>
      </c>
      <c r="C95" s="64">
        <v>0.83999997377396</v>
      </c>
      <c r="D95" s="1" t="str">
        <v>Hero_Gyrocopter</v>
      </c>
      <c r="E95" s="1" t="str">
        <v>particles/units/heroes/hero_gyrocopter</v>
      </c>
      <c r="F95" s="1" t="str">
        <v>soundevents/game_sounds_heroes/game_sounds_gyrocopter.vsndevts</v>
      </c>
      <c r="G95" s="1" t="str">
        <v>soundevents/voscripts/game_sounds_vo_gyrocopter.vsndevts</v>
      </c>
      <c r="H95" s="1" t="str">
        <v>gyrocopter_rocket_barrage</v>
      </c>
      <c r="I95" s="1" t="str">
        <v>gyrocopter_homing_missile</v>
      </c>
      <c r="J95" s="1" t="str">
        <v>gyrocopter_flak_cannon</v>
      </c>
      <c r="K95" s="1" t="str">
        <v>generic_hidden</v>
      </c>
      <c r="L95" s="1" t="str">
        <v>generic_hidden</v>
      </c>
      <c r="M95" s="1" t="str">
        <v>gyrocopter_call_down</v>
      </c>
      <c r="N95" s="1" t="str">
        <v>nil</v>
      </c>
      <c r="O95" s="1">
        <v>315</v>
      </c>
      <c r="P95" s="1">
        <v>0.60000002384186</v>
      </c>
      <c r="Q95" s="1">
        <v>1</v>
      </c>
      <c r="R95" s="1" t="str">
        <v>nil</v>
      </c>
      <c r="S95" s="1" t="str">
        <v>DOTA_UNIT_CAP_RANGED_ATTACK</v>
      </c>
      <c r="T95" s="1">
        <v>0.20000000298023</v>
      </c>
      <c r="U95" s="1">
        <v>365</v>
      </c>
      <c r="V95" s="1" t="str">
        <v>particles/units/heroes/hero_gyrocopter/gyro_base_attack.vpcf</v>
      </c>
      <c r="W95" s="1">
        <v>3000</v>
      </c>
      <c r="X95" s="1">
        <v>1.7000000476837</v>
      </c>
    </row>
    <row customHeight="true" ht="17" r="96">
      <c r="A96" s="1" t="str">
        <v>npc_dota_hero_furion</v>
      </c>
      <c r="B96" s="1" t="str">
        <v>models/heroes/furion/furion.vmdl</v>
      </c>
      <c r="C96" s="64">
        <v>0.79000002145767</v>
      </c>
      <c r="D96" s="1" t="str">
        <v>Hero_Furion</v>
      </c>
      <c r="E96" s="1" t="str">
        <v>particles/units/heroes/hero_furion</v>
      </c>
      <c r="F96" s="1" t="str">
        <v>soundevents/game_sounds_heroes/game_sounds_furion.vsndevts</v>
      </c>
      <c r="G96" s="1" t="str">
        <v>soundevents/voscripts/game_sounds_vo_furion.vsndevts</v>
      </c>
      <c r="H96" s="1" t="str">
        <v>furion_sprout</v>
      </c>
      <c r="I96" s="1" t="str">
        <v>furion_teleportation</v>
      </c>
      <c r="J96" s="1" t="str">
        <v>furion_force_of_nature</v>
      </c>
      <c r="K96" s="1" t="str">
        <v>generic_hidden</v>
      </c>
      <c r="L96" s="1" t="str">
        <v>generic_hidden</v>
      </c>
      <c r="M96" s="1" t="str">
        <v>furion_wrath_of_nature</v>
      </c>
      <c r="N96" s="1" t="str">
        <v>nil</v>
      </c>
      <c r="O96" s="1">
        <v>290</v>
      </c>
      <c r="P96" s="1">
        <v>0.60000002384186</v>
      </c>
      <c r="Q96" s="1" t="str">
        <v>nil</v>
      </c>
      <c r="R96" s="1" t="str">
        <v>nil</v>
      </c>
      <c r="S96" s="1" t="str">
        <v>DOTA_UNIT_CAP_RANGED_ATTACK</v>
      </c>
      <c r="T96" s="1">
        <v>0.40000000596046</v>
      </c>
      <c r="U96" s="1">
        <v>600</v>
      </c>
      <c r="V96" s="1" t="str">
        <v>particles/units/heroes/hero_furion/furion_base_attack.vpcf</v>
      </c>
      <c r="W96" s="1">
        <v>1125</v>
      </c>
      <c r="X96" s="1">
        <v>1.7000000476837</v>
      </c>
    </row>
    <row customHeight="true" ht="17" r="97">
      <c r="A97" s="1" t="str">
        <v>npc_dota_hero_crystal_maiden</v>
      </c>
      <c r="B97" s="1" t="str">
        <v>models/heroes/crystal_maiden/crystal_maiden.vmdl</v>
      </c>
      <c r="C97" s="64">
        <v>0.81000000238419</v>
      </c>
      <c r="D97" s="1" t="str">
        <v>hero_Crystal</v>
      </c>
      <c r="E97" s="1" t="str">
        <v>particles/units/heroes/hero_crystalmaiden</v>
      </c>
      <c r="F97" s="1" t="str">
        <v>soundevents/game_sounds_heroes/game_sounds_crystalmaiden.vsndevts</v>
      </c>
      <c r="G97" s="1" t="str">
        <v>soundevents/voscripts/game_sounds_vo_crystalmaiden.vsndevts</v>
      </c>
      <c r="H97" s="1" t="str">
        <v>crystal_maiden_crystal_nova</v>
      </c>
      <c r="I97" s="1" t="str">
        <v>crystal_maiden_frostbite</v>
      </c>
      <c r="J97" s="1" t="str">
        <v>crystal_maiden_brilliance_aura</v>
      </c>
      <c r="K97" s="1" t="str">
        <v>generic_hidden</v>
      </c>
      <c r="L97" s="1" t="str">
        <v>generic_hidden</v>
      </c>
      <c r="M97" s="1" t="str">
        <v>crystal_maiden_freezing_field</v>
      </c>
      <c r="N97" s="1" t="str">
        <v>nil</v>
      </c>
      <c r="O97" s="1">
        <v>275</v>
      </c>
      <c r="P97" s="1">
        <v>0.5</v>
      </c>
      <c r="Q97" s="1">
        <v>1</v>
      </c>
      <c r="R97" s="1" t="str">
        <v>nil</v>
      </c>
      <c r="S97" s="1" t="str">
        <v>DOTA_UNIT_CAP_RANGED_ATTACK</v>
      </c>
      <c r="T97" s="1">
        <v>0.44999998807907</v>
      </c>
      <c r="U97" s="1">
        <v>600</v>
      </c>
      <c r="V97" s="1" t="str">
        <v>particles/units/heroes/hero_crystalmaiden/maiden_base_attack.vpcf</v>
      </c>
      <c r="W97" s="1">
        <v>900</v>
      </c>
      <c r="X97" s="1">
        <v>1.7000000476837</v>
      </c>
    </row>
    <row customHeight="true" ht="17" r="98">
      <c r="A98" s="1" t="str">
        <v>npc_dota_hero_chen</v>
      </c>
      <c r="B98" s="1" t="str">
        <v>models/heroes/chen/chen.vmdl</v>
      </c>
      <c r="C98" s="64">
        <v>0.93000000715256</v>
      </c>
      <c r="D98" s="1" t="str">
        <v>Hero_Chen</v>
      </c>
      <c r="E98" s="1" t="str">
        <v>particles/units/heroes/hero_chen</v>
      </c>
      <c r="F98" s="1" t="str">
        <v>soundevents/game_sounds_heroes/game_sounds_chen.vsndevts</v>
      </c>
      <c r="G98" s="1" t="str">
        <v>soundevents/voscripts/game_sounds_vo_chen.vsndevts</v>
      </c>
      <c r="H98" s="1" t="str">
        <v>chen_penitence</v>
      </c>
      <c r="I98" s="1" t="str">
        <v>chen_holy_persuasion</v>
      </c>
      <c r="J98" s="1" t="str">
        <v>chen_divine_favor</v>
      </c>
      <c r="K98" s="1" t="str">
        <v>generic_hidden</v>
      </c>
      <c r="L98" s="1" t="str">
        <v>generic_hidden</v>
      </c>
      <c r="M98" s="1" t="str">
        <v>chen_hand_of_god</v>
      </c>
      <c r="N98" s="1" t="str">
        <v>nil</v>
      </c>
      <c r="O98" s="1">
        <v>300</v>
      </c>
      <c r="P98" s="1">
        <v>0.60000002384186</v>
      </c>
      <c r="Q98" s="1" t="str">
        <v>nil</v>
      </c>
      <c r="R98" s="1" t="str">
        <v>nil</v>
      </c>
      <c r="S98" s="1" t="str">
        <v>DOTA_UNIT_CAP_RANGED_ATTACK</v>
      </c>
      <c r="T98" s="1">
        <v>0.5</v>
      </c>
      <c r="U98" s="1">
        <v>650</v>
      </c>
      <c r="V98" s="1" t="str">
        <v>particles/units/heroes/hero_chen/chen_base_attack.vpcf</v>
      </c>
      <c r="W98" s="1">
        <v>1100</v>
      </c>
      <c r="X98" s="1">
        <v>1.7000000476837</v>
      </c>
    </row>
    <row customHeight="true" ht="17" r="99">
      <c r="A99" s="1" t="str">
        <v>npc_dota_hero_broodmother</v>
      </c>
      <c r="B99" s="1" t="str">
        <v>models/heroes/broodmother/broodmother.vmdl</v>
      </c>
      <c r="C99" s="64">
        <v>0.93000000715256</v>
      </c>
      <c r="D99" s="1" t="str">
        <v>Hero_Broodmother</v>
      </c>
      <c r="E99" s="1" t="str">
        <v>particles/units/heroes/hero_broodmother</v>
      </c>
      <c r="F99" s="1" t="str">
        <v>soundevents/game_sounds_heroes/game_sounds_broodmother.vsndevts</v>
      </c>
      <c r="G99" s="1" t="str">
        <v>soundevents/voscripts/game_sounds_vo_broodmother.vsndevts</v>
      </c>
      <c r="H99" s="1" t="str">
        <v>broodmother_spawn_spiderlings</v>
      </c>
      <c r="I99" s="1" t="str">
        <v>broodmother_spin_web</v>
      </c>
      <c r="J99" s="1" t="str">
        <v>broodmother_incapacitating_bite</v>
      </c>
      <c r="K99" s="1" t="str">
        <v>generic_hidden</v>
      </c>
      <c r="L99" s="1" t="str">
        <v>generic_hidden</v>
      </c>
      <c r="M99" s="1" t="str">
        <v>broodmother_insatiable_hunger</v>
      </c>
      <c r="N99" s="1" t="str">
        <v>nil</v>
      </c>
      <c r="O99" s="1">
        <v>275</v>
      </c>
      <c r="P99" s="1">
        <v>0.5</v>
      </c>
      <c r="Q99" s="1" t="str">
        <v>nil</v>
      </c>
      <c r="R99" s="1" t="str">
        <v>nil</v>
      </c>
      <c r="S99" s="1" t="str">
        <v>DOTA_UNIT_CAP_MELEE_ATTACK</v>
      </c>
      <c r="T99" s="1">
        <v>0.40000000596046</v>
      </c>
      <c r="U99" s="1">
        <v>150</v>
      </c>
      <c r="V99" s="1" t="str">
        <v>nil</v>
      </c>
      <c r="W99" s="1" t="str">
        <v>nil</v>
      </c>
      <c r="X99" s="1">
        <v>1.7000000476837</v>
      </c>
    </row>
    <row customHeight="true" ht="17" r="100">
      <c r="A100" s="1" t="str">
        <v>npc_dota_hero_doom_bringer</v>
      </c>
      <c r="B100" s="1" t="str">
        <v>models/heroes/doom/doom.vmdl</v>
      </c>
      <c r="C100" s="64">
        <v>0.86000001430511</v>
      </c>
      <c r="D100" s="1" t="str">
        <v>Hero_DoomBringer</v>
      </c>
      <c r="E100" s="1" t="str">
        <v>particles/units/heroes/hero_doom_bringer</v>
      </c>
      <c r="F100" s="1" t="str">
        <v>soundevents/game_sounds_heroes/game_sounds_doombringer.vsndevts</v>
      </c>
      <c r="G100" s="1" t="str">
        <v>soundevents/voscripts/game_sounds_vo_doom_bringer.vsndevts</v>
      </c>
      <c r="H100" s="1" t="str">
        <v>doom_bringer_devour</v>
      </c>
      <c r="I100" s="1" t="str">
        <v>doom_bringer_scorched_earth</v>
      </c>
      <c r="J100" s="1" t="str">
        <v>doom_bringer_infernal_blade</v>
      </c>
      <c r="K100" s="1" t="str">
        <v>doom_bringer_empty1</v>
      </c>
      <c r="L100" s="1" t="str">
        <v>doom_bringer_empty2</v>
      </c>
      <c r="M100" s="1" t="str">
        <v>doom_bringer_doom</v>
      </c>
      <c r="N100" s="1" t="str">
        <v>nil</v>
      </c>
      <c r="O100" s="1">
        <v>285</v>
      </c>
      <c r="P100" s="1">
        <v>0.5</v>
      </c>
      <c r="Q100" s="1" t="str">
        <v>nil</v>
      </c>
      <c r="R100" s="1" t="str">
        <v>nil</v>
      </c>
      <c r="S100" s="1" t="str">
        <v>DOTA_UNIT_CAP_MELEE_ATTACK</v>
      </c>
      <c r="T100" s="1">
        <v>0.5</v>
      </c>
      <c r="U100" s="1">
        <v>175</v>
      </c>
      <c r="V100" s="1" t="str">
        <v>nil</v>
      </c>
      <c r="W100" s="1" t="str">
        <v>nil</v>
      </c>
      <c r="X100" s="1">
        <v>2</v>
      </c>
    </row>
    <row customHeight="true" ht="17" r="101">
      <c r="A101" s="1" t="str">
        <v>npc_dota_hero_ursa</v>
      </c>
      <c r="B101" s="1" t="str">
        <v>models/heroes/ursa/ursa.vmdl</v>
      </c>
      <c r="C101" s="64">
        <v>0.74000000953674</v>
      </c>
      <c r="D101" s="1" t="str">
        <v>Hero_Ursa</v>
      </c>
      <c r="E101" s="1" t="str">
        <v>particles/units/heroes/hero_ursa</v>
      </c>
      <c r="F101" s="1" t="str">
        <v>soundevents/game_sounds_heroes/game_sounds_ursa.vsndevts</v>
      </c>
      <c r="G101" s="1" t="str">
        <v>soundevents/voscripts/game_sounds_vo_ursa.vsndevts</v>
      </c>
      <c r="H101" s="1" t="str">
        <v>ursa_earthshock</v>
      </c>
      <c r="I101" s="1" t="str">
        <v>ursa_overpower</v>
      </c>
      <c r="J101" s="1" t="str">
        <v>ursa_fury_swipes</v>
      </c>
      <c r="K101" s="1" t="str">
        <v>generic_hidden</v>
      </c>
      <c r="L101" s="1" t="str">
        <v>generic_hidden</v>
      </c>
      <c r="M101" s="1" t="str">
        <v>ursa_enrage</v>
      </c>
      <c r="N101" s="1" t="str">
        <v>nil</v>
      </c>
      <c r="O101" s="1">
        <v>315</v>
      </c>
      <c r="P101" s="1">
        <v>0.5</v>
      </c>
      <c r="Q101" s="1" t="str">
        <v>nil</v>
      </c>
      <c r="R101" s="1" t="str">
        <v>nil</v>
      </c>
      <c r="S101" s="1" t="str">
        <v>DOTA_UNIT_CAP_MELEE_ATTACK</v>
      </c>
      <c r="T101" s="1">
        <v>0.30000001192093</v>
      </c>
      <c r="U101" s="1">
        <v>150</v>
      </c>
      <c r="V101" s="1" t="str">
        <v>nil</v>
      </c>
      <c r="W101" s="1" t="str">
        <v>nil</v>
      </c>
      <c r="X101" s="1">
        <v>1.7000000476837</v>
      </c>
    </row>
    <row customHeight="true" ht="17" r="102">
      <c r="A102" s="1" t="str">
        <v>npc_dota_hero_night_stalker</v>
      </c>
      <c r="B102" s="1" t="str">
        <v>models/heroes/nightstalker/nightstalker.vmdl</v>
      </c>
      <c r="C102" s="64">
        <v>0.83999997377396</v>
      </c>
      <c r="D102" s="1" t="str">
        <v>Hero_NightStalker</v>
      </c>
      <c r="E102" s="1" t="str">
        <v>particles/units/heroes/hero_night_stalker</v>
      </c>
      <c r="F102" s="1" t="str">
        <v>soundevents/game_sounds_heroes/game_sounds_nightstalker.vsndevts</v>
      </c>
      <c r="G102" s="1" t="str">
        <v>soundevents/voscripts/game_sounds_vo_night_stalker.vsndevts</v>
      </c>
      <c r="H102" s="1" t="str">
        <v>night_stalker_void</v>
      </c>
      <c r="I102" s="1" t="str">
        <v>night_stalker_crippling_fear</v>
      </c>
      <c r="J102" s="1" t="str">
        <v>night_stalker_hunter_in_the_night</v>
      </c>
      <c r="K102" s="1" t="str">
        <v>generic_hidden</v>
      </c>
      <c r="L102" s="1" t="str">
        <v>generic_hidden</v>
      </c>
      <c r="M102" s="1" t="str">
        <v>night_stalker_darkness</v>
      </c>
      <c r="N102" s="1" t="str">
        <v>nil</v>
      </c>
      <c r="O102" s="1">
        <v>295</v>
      </c>
      <c r="P102" s="1">
        <v>0.5</v>
      </c>
      <c r="Q102" s="1" t="str">
        <v>nil</v>
      </c>
      <c r="R102" s="1" t="str">
        <v>nil</v>
      </c>
      <c r="S102" s="1" t="str">
        <v>DOTA_UNIT_CAP_MELEE_ATTACK</v>
      </c>
      <c r="T102" s="1">
        <v>0.55000001192093</v>
      </c>
      <c r="U102" s="1">
        <v>150</v>
      </c>
      <c r="V102" s="1" t="str">
        <v>nil</v>
      </c>
      <c r="W102" s="1" t="str">
        <v>nil</v>
      </c>
      <c r="X102" s="1">
        <v>1.7000000476837</v>
      </c>
    </row>
    <row customHeight="true" ht="17" r="103">
      <c r="A103" s="1" t="str">
        <v>npc_dota_hero_vengefulspirit</v>
      </c>
      <c r="B103" s="1" t="str">
        <v>models/heroes/vengeful/vengeful.vmdl</v>
      </c>
      <c r="C103" s="64">
        <v>0.98000001907349</v>
      </c>
      <c r="D103" s="1" t="str">
        <v>Hero_VengefulSpirit</v>
      </c>
      <c r="E103" s="1" t="str">
        <v>particles/units/heroes/hero_vengeful</v>
      </c>
      <c r="F103" s="1" t="str">
        <v>soundevents/game_sounds_heroes/game_sounds_vengefulspirit.vsndevts</v>
      </c>
      <c r="G103" s="1" t="str">
        <v>soundevents/voscripts/game_sounds_vo_vengefulspirit.vsndevts</v>
      </c>
      <c r="H103" s="1" t="str">
        <v>vengefulspirit_magic_missile</v>
      </c>
      <c r="I103" s="1" t="str">
        <v>vengefulspirit_wave_of_terror</v>
      </c>
      <c r="J103" s="1" t="str">
        <v>vengefulspirit_command_aura</v>
      </c>
      <c r="K103" s="1" t="str">
        <v>generic_hidden</v>
      </c>
      <c r="L103" s="1" t="str">
        <v>generic_hidden</v>
      </c>
      <c r="M103" s="1" t="str">
        <v>vengefulspirit_nether_swap</v>
      </c>
      <c r="N103" s="1" t="str">
        <v>nil</v>
      </c>
      <c r="O103" s="1">
        <v>290</v>
      </c>
      <c r="P103" s="1">
        <v>0.60000002384186</v>
      </c>
      <c r="Q103" s="1" t="str">
        <v>nil</v>
      </c>
      <c r="R103" s="1" t="str">
        <v>nil</v>
      </c>
      <c r="S103" s="1" t="str">
        <v>DOTA_UNIT_CAP_RANGED_ATTACK</v>
      </c>
      <c r="T103" s="1">
        <v>0.33000001311302</v>
      </c>
      <c r="U103" s="1">
        <v>400</v>
      </c>
      <c r="V103" s="1" t="str">
        <v>particles/units/heroes/hero_vengeful/vengeful_base_attack.vpcf</v>
      </c>
      <c r="W103" s="1">
        <v>1500</v>
      </c>
      <c r="X103" s="1">
        <v>1.7000000476837</v>
      </c>
    </row>
    <row customHeight="true" ht="17" r="104">
      <c r="A104" s="1" t="str">
        <v>npc_dota_hero_sven</v>
      </c>
      <c r="B104" s="1" t="str">
        <v>models/heroes/sven/sven.vmdl</v>
      </c>
      <c r="C104" s="64">
        <v>0.83999997377396</v>
      </c>
      <c r="D104" s="1" t="str">
        <v>Hero_Sven</v>
      </c>
      <c r="E104" s="1" t="str">
        <v>particles/units/heroes/hero_sven</v>
      </c>
      <c r="F104" s="1" t="str">
        <v>soundevents/game_sounds_heroes/game_sounds_sven.vsndevts</v>
      </c>
      <c r="G104" s="1" t="str">
        <v>soundevents/voscripts/game_sounds_vo_sven.vsndevts</v>
      </c>
      <c r="H104" s="1" t="str">
        <v>sven_storm_bolt</v>
      </c>
      <c r="I104" s="1" t="str">
        <v>sven_great_cleave</v>
      </c>
      <c r="J104" s="1" t="str">
        <v>sven_warcry</v>
      </c>
      <c r="K104" s="1" t="str">
        <v>generic_hidden</v>
      </c>
      <c r="L104" s="1" t="str">
        <v>generic_hidden</v>
      </c>
      <c r="M104" s="1" t="str">
        <v>sven_gods_strength</v>
      </c>
      <c r="N104" s="1" t="str">
        <v>nil</v>
      </c>
      <c r="O104" s="1">
        <v>310</v>
      </c>
      <c r="P104" s="1">
        <v>0.60000002384186</v>
      </c>
      <c r="Q104" s="1" t="str">
        <v>nil</v>
      </c>
      <c r="R104" s="1" t="str">
        <v>nil</v>
      </c>
      <c r="S104" s="1" t="str">
        <v>DOTA_UNIT_CAP_MELEE_ATTACK</v>
      </c>
      <c r="T104" s="1">
        <v>0.40000000596046</v>
      </c>
      <c r="U104" s="1">
        <v>150</v>
      </c>
      <c r="V104" s="1" t="str">
        <v>nil</v>
      </c>
      <c r="W104" s="1">
        <v>0</v>
      </c>
      <c r="X104" s="1">
        <v>1.7999999523163</v>
      </c>
    </row>
    <row customHeight="true" ht="17" r="105">
      <c r="A105" s="1" t="str">
        <v>npc_dota_hero_shadow_shaman</v>
      </c>
      <c r="B105" s="1" t="str">
        <v>models/heroes/shadowshaman/shadowshaman.vmdl</v>
      </c>
      <c r="C105" s="64">
        <v>0.91000002622604</v>
      </c>
      <c r="D105" s="1" t="str">
        <v>Hero_ShadowShaman</v>
      </c>
      <c r="E105" s="1" t="str">
        <v>particles/units/heroes/hero_shadowshaman</v>
      </c>
      <c r="F105" s="1" t="str">
        <v>soundevents/game_sounds_heroes/game_sounds_shadowshaman.vsndevts</v>
      </c>
      <c r="G105" s="1" t="str">
        <v>soundevents/voscripts/game_sounds_vo_shadowshaman.vsndevts</v>
      </c>
      <c r="H105" s="1" t="str">
        <v>shadow_shaman_ether_shock</v>
      </c>
      <c r="I105" s="1" t="str">
        <v>shadow_shaman_voodoo</v>
      </c>
      <c r="J105" s="1" t="str">
        <v>shadow_shaman_shackles</v>
      </c>
      <c r="K105" s="1" t="str">
        <v>generic_hidden</v>
      </c>
      <c r="L105" s="1" t="str">
        <v>generic_hidden</v>
      </c>
      <c r="M105" s="1" t="str">
        <v>shadow_shaman_mass_serpent_ward</v>
      </c>
      <c r="N105" s="1" t="str">
        <v>nil</v>
      </c>
      <c r="O105" s="1">
        <v>285</v>
      </c>
      <c r="P105" s="1">
        <v>0.5</v>
      </c>
      <c r="Q105" s="1" t="str">
        <v>nil</v>
      </c>
      <c r="R105" s="1" t="str">
        <v>nil</v>
      </c>
      <c r="S105" s="1" t="str">
        <v>DOTA_UNIT_CAP_RANGED_ATTACK</v>
      </c>
      <c r="T105" s="1">
        <v>0.30000001192093</v>
      </c>
      <c r="U105" s="1">
        <v>400</v>
      </c>
      <c r="V105" s="1" t="str">
        <v>particles/units/heroes/hero_shadowshaman/shadowshaman_base_attack.vpcf</v>
      </c>
      <c r="W105" s="1">
        <v>900</v>
      </c>
      <c r="X105" s="1">
        <v>1.7000000476837</v>
      </c>
    </row>
    <row customHeight="true" ht="17" r="106">
      <c r="A106" s="1" t="str">
        <v>npc_dota_hero_storm_spirit</v>
      </c>
      <c r="B106" s="1" t="str">
        <v>models/heroes/storm_spirit/storm_spirit.vmdl</v>
      </c>
      <c r="C106" s="64">
        <v>1.1499999761581</v>
      </c>
      <c r="D106" s="1" t="str">
        <v>Hero_StormSpirit</v>
      </c>
      <c r="E106" s="1" t="str">
        <v>particles/units/heroes/hero_stormspirit</v>
      </c>
      <c r="F106" s="1" t="str">
        <v>soundevents/game_sounds_heroes/game_sounds_stormspirit.vsndevts</v>
      </c>
      <c r="G106" s="1" t="str">
        <v>soundevents/voscripts/game_sounds_vo_stormspirit.vsndevts</v>
      </c>
      <c r="H106" s="1" t="str">
        <v>storm_spirit_static_remnant</v>
      </c>
      <c r="I106" s="1" t="str">
        <v>storm_spirit_electric_vortex</v>
      </c>
      <c r="J106" s="1" t="str">
        <v>storm_spirit_overload</v>
      </c>
      <c r="K106" s="1" t="str">
        <v>generic_hidden</v>
      </c>
      <c r="L106" s="1" t="str">
        <v>generic_hidden</v>
      </c>
      <c r="M106" s="1" t="str">
        <v>storm_spirit_ball_lightning</v>
      </c>
      <c r="N106" s="1" t="str">
        <v>nil</v>
      </c>
      <c r="O106" s="1">
        <v>285</v>
      </c>
      <c r="P106" s="1">
        <v>0.80000001192093</v>
      </c>
      <c r="Q106" s="1" t="str">
        <v>nil</v>
      </c>
      <c r="R106" s="1" t="str">
        <v>nil</v>
      </c>
      <c r="S106" s="1" t="str">
        <v>DOTA_UNIT_CAP_RANGED_ATTACK</v>
      </c>
      <c r="T106" s="1">
        <v>0.5</v>
      </c>
      <c r="U106" s="1">
        <v>480</v>
      </c>
      <c r="V106" s="1" t="str">
        <v>particles/units/heroes/hero_stormspirit/stormspirit_base_attack.vpcf</v>
      </c>
      <c r="W106" s="1">
        <v>1100</v>
      </c>
      <c r="X106" s="1">
        <v>1.7000000476837</v>
      </c>
    </row>
    <row customHeight="true" ht="17" r="107">
      <c r="A107" s="1" t="str">
        <v>npc_dota_hero_dark_seer</v>
      </c>
      <c r="B107" s="1" t="str">
        <v>models/heroes/dark_seer/dark_seer.vmdl</v>
      </c>
      <c r="C107" s="64">
        <v>0.74000000953674</v>
      </c>
      <c r="D107" s="1" t="str">
        <v>Hero_DarkSeer</v>
      </c>
      <c r="E107" s="1" t="str">
        <v>particles/units/heroes/hero_dark_seer</v>
      </c>
      <c r="F107" s="1" t="str">
        <v>soundevents/game_sounds_heroes/game_sounds_dark_seer.vsndevts</v>
      </c>
      <c r="G107" s="1" t="str">
        <v>soundevents/voscripts/game_sounds_vo_dark_seer.vsndevts</v>
      </c>
      <c r="H107" s="1" t="str">
        <v>dark_seer_vacuum</v>
      </c>
      <c r="I107" s="1" t="str">
        <v>dark_seer_ion_shell</v>
      </c>
      <c r="J107" s="1" t="str">
        <v>dark_seer_surge</v>
      </c>
      <c r="K107" s="1" t="str">
        <v>generic_hidden</v>
      </c>
      <c r="L107" s="1" t="str">
        <v>generic_hidden</v>
      </c>
      <c r="M107" s="1" t="str">
        <v>dark_seer_wall_of_replica</v>
      </c>
      <c r="N107" s="1" t="str">
        <v>nil</v>
      </c>
      <c r="O107" s="1">
        <v>295</v>
      </c>
      <c r="P107" s="1">
        <v>0.60000002384186</v>
      </c>
      <c r="Q107" s="1" t="str">
        <v>nil</v>
      </c>
      <c r="R107" s="1" t="str">
        <v>nil</v>
      </c>
      <c r="S107" s="1" t="str">
        <v>DOTA_UNIT_CAP_MELEE_ATTACK</v>
      </c>
      <c r="T107" s="1">
        <v>0.58999997377396</v>
      </c>
      <c r="U107" s="1">
        <v>150</v>
      </c>
      <c r="V107" s="1" t="str">
        <v>nil</v>
      </c>
      <c r="W107" s="1" t="str">
        <v>nil</v>
      </c>
      <c r="X107" s="1">
        <v>1.7000000476837</v>
      </c>
    </row>
    <row customHeight="true" ht="17" r="108">
      <c r="A108" s="1" t="str">
        <v>npc_dota_hero_queenofpain</v>
      </c>
      <c r="B108" s="1" t="str">
        <v>models/heroes/queenofpain/queenofpain.vmdl</v>
      </c>
      <c r="C108" s="64">
        <v>0.83999997377396</v>
      </c>
      <c r="D108" s="1" t="str">
        <v>Hero_QueenOfPain</v>
      </c>
      <c r="E108" s="1" t="str">
        <v>particles/units/heroes/hero_queenofpain</v>
      </c>
      <c r="F108" s="1" t="str">
        <v>soundevents/game_sounds_heroes/game_sounds_queenofpain.vsndevts</v>
      </c>
      <c r="G108" s="1" t="str">
        <v>soundevents/voscripts/game_sounds_vo_queenofpain.vsndevts</v>
      </c>
      <c r="H108" s="1" t="str">
        <v>queenofpain_shadow_strike</v>
      </c>
      <c r="I108" s="1" t="str">
        <v>queenofpain_blink</v>
      </c>
      <c r="J108" s="1" t="str">
        <v>queenofpain_scream_of_pain</v>
      </c>
      <c r="K108" s="1" t="str">
        <v>generic_hidden</v>
      </c>
      <c r="L108" s="1" t="str">
        <v>generic_hidden</v>
      </c>
      <c r="M108" s="1" t="str">
        <v>queenofpain_sonic_wave</v>
      </c>
      <c r="N108" s="1" t="str">
        <v>nil</v>
      </c>
      <c r="O108" s="1">
        <v>290</v>
      </c>
      <c r="P108" s="1">
        <v>0.5</v>
      </c>
      <c r="Q108" s="1" t="str">
        <v>nil</v>
      </c>
      <c r="R108" s="1" t="str">
        <v>nil</v>
      </c>
      <c r="S108" s="1" t="str">
        <v>DOTA_UNIT_CAP_RANGED_ATTACK</v>
      </c>
      <c r="T108" s="1">
        <v>0.56000000238419</v>
      </c>
      <c r="U108" s="1">
        <v>550</v>
      </c>
      <c r="V108" s="1" t="str">
        <v>particles/units/heroes/hero_queenofpain/queen_base_attack.vpcf</v>
      </c>
      <c r="W108" s="1">
        <v>1500</v>
      </c>
      <c r="X108" s="1">
        <v>1.5</v>
      </c>
    </row>
    <row customHeight="true" ht="17" r="109">
      <c r="A109" s="1" t="str">
        <v>npc_dota_hero_sniper</v>
      </c>
      <c r="B109" s="1" t="str">
        <v>models/heroes/sniper/sniper.vmdl</v>
      </c>
      <c r="C109" s="64">
        <v>0.83999997377396</v>
      </c>
      <c r="D109" s="1" t="str">
        <v>Hero_Sniper</v>
      </c>
      <c r="E109" s="1" t="str">
        <v>particles/units/heroes/hero_sniper</v>
      </c>
      <c r="F109" s="1" t="str">
        <v>soundevents/game_sounds_heroes/game_sounds_sniper.vsndevts</v>
      </c>
      <c r="G109" s="1" t="str">
        <v>soundevents/voscripts/game_sounds_vo_sniper.vsndevts</v>
      </c>
      <c r="H109" s="1" t="str">
        <v>sniper_shrapnel</v>
      </c>
      <c r="I109" s="1" t="str">
        <v>sniper_headshot</v>
      </c>
      <c r="J109" s="1" t="str">
        <v>sniper_take_aim</v>
      </c>
      <c r="K109" s="1" t="str">
        <v>generic_hidden</v>
      </c>
      <c r="L109" s="1" t="str">
        <v>generic_hidden</v>
      </c>
      <c r="M109" s="1" t="str">
        <v>sniper_assassinate</v>
      </c>
      <c r="N109" s="1" t="str">
        <v>nil</v>
      </c>
      <c r="O109" s="1">
        <v>285</v>
      </c>
      <c r="P109" s="1">
        <v>0.69999998807907</v>
      </c>
      <c r="Q109" s="1">
        <v>1</v>
      </c>
      <c r="R109" s="1" t="str">
        <v>nil</v>
      </c>
      <c r="S109" s="1" t="str">
        <v>DOTA_UNIT_CAP_RANGED_ATTACK</v>
      </c>
      <c r="T109" s="1">
        <v>0.17000000178814</v>
      </c>
      <c r="U109" s="1">
        <v>550</v>
      </c>
      <c r="V109" s="1" t="str">
        <v>particles/units/heroes/hero_sniper/sniper_base_attack.vpcf</v>
      </c>
      <c r="W109" s="1">
        <v>3000</v>
      </c>
      <c r="X109" s="1">
        <v>1.7000000476837</v>
      </c>
    </row>
    <row customHeight="true" ht="17" r="110">
      <c r="A110" s="1" t="str">
        <v>npc_dota_hero_bloodseeker</v>
      </c>
      <c r="B110" s="1" t="str">
        <v>models/heroes/blood_seeker/blood_seeker.vmdl</v>
      </c>
      <c r="C110" s="64">
        <v>0.87999999523163</v>
      </c>
      <c r="D110" s="1" t="str">
        <v>Hero_Bloodseeker</v>
      </c>
      <c r="E110" s="1" t="str">
        <v>particles/units/heroes/hero_bloodseeker</v>
      </c>
      <c r="F110" s="1" t="str">
        <v>soundevents/game_sounds_heroes/game_sounds_bloodseeker.vsndevts</v>
      </c>
      <c r="G110" s="1" t="str">
        <v>soundevents/voscripts/game_sounds_vo_bloodseeker.vsndevts</v>
      </c>
      <c r="H110" s="1" t="str">
        <v>bloodseeker_bloodrage</v>
      </c>
      <c r="I110" s="1" t="str">
        <v>bloodseeker_blood_bath</v>
      </c>
      <c r="J110" s="1" t="str">
        <v>bloodseeker_thirst</v>
      </c>
      <c r="K110" s="1" t="str">
        <v>generic_hidden</v>
      </c>
      <c r="L110" s="1" t="str">
        <v>generic_hidden</v>
      </c>
      <c r="M110" s="1" t="str">
        <v>bloodseeker_rupture</v>
      </c>
      <c r="N110" s="1" t="str">
        <v>nil</v>
      </c>
      <c r="O110" s="1">
        <v>300</v>
      </c>
      <c r="P110" s="1">
        <v>0.5</v>
      </c>
      <c r="Q110" s="1" t="str">
        <v>nil</v>
      </c>
      <c r="R110" s="1" t="str">
        <v>nil</v>
      </c>
      <c r="S110" s="1" t="str">
        <v>DOTA_UNIT_CAP_MELEE_ATTACK</v>
      </c>
      <c r="T110" s="1">
        <v>0.43000000715256</v>
      </c>
      <c r="U110" s="1">
        <v>150</v>
      </c>
      <c r="V110" s="1" t="str">
        <v>nil</v>
      </c>
      <c r="W110" s="1" t="str">
        <v>nil</v>
      </c>
      <c r="X110" s="1">
        <v>1.7000000476837</v>
      </c>
    </row>
    <row customHeight="true" ht="17" r="111">
      <c r="A111" s="1" t="str">
        <v>npc_dota_hero_skywrath_mage</v>
      </c>
      <c r="B111" s="1" t="str">
        <v>models/heroes/skywrath_mage/skywrath_mage.vmdl</v>
      </c>
      <c r="C111" s="64">
        <v>0.75</v>
      </c>
      <c r="D111" s="1" t="str">
        <v>Hero_SkywrathMage</v>
      </c>
      <c r="E111" s="1" t="str">
        <v>particles/units/heroes/hero_skywrath_mage</v>
      </c>
      <c r="F111" s="1" t="str">
        <v>soundevents/game_sounds_heroes/game_sounds_skywrath_mage.vsndevts</v>
      </c>
      <c r="G111" s="1" t="str">
        <v>soundevents/voscripts/game_sounds_vo_skywrath_mage.vsndevts</v>
      </c>
      <c r="H111" s="1" t="str">
        <v>skywrath_mage_arcane_bolt</v>
      </c>
      <c r="I111" s="1" t="str">
        <v>skywrath_mage_concussive_shot</v>
      </c>
      <c r="J111" s="1" t="str">
        <v>skywrath_mage_ancient_seal</v>
      </c>
      <c r="K111" s="1" t="str">
        <v>generic_hidden</v>
      </c>
      <c r="L111" s="1" t="str">
        <v>generic_hidden</v>
      </c>
      <c r="M111" s="1" t="str">
        <v>skywrath_mage_mystic_flare</v>
      </c>
      <c r="N111" s="1">
        <v>300</v>
      </c>
      <c r="O111" s="1">
        <v>325</v>
      </c>
      <c r="P111" s="1">
        <v>0.5</v>
      </c>
      <c r="Q111" s="1">
        <v>1</v>
      </c>
      <c r="R111" s="1" t="str">
        <v>nil</v>
      </c>
      <c r="S111" s="1" t="str">
        <v>DOTA_UNIT_CAP_RANGED_ATTACK</v>
      </c>
      <c r="T111" s="1">
        <v>0.40000000596046</v>
      </c>
      <c r="U111" s="1">
        <v>625</v>
      </c>
      <c r="V111" s="1" t="str">
        <v>particles/units/heroes/hero_skywrath_mage/skywrath_mage_base_attack.vpcf</v>
      </c>
      <c r="W111" s="1">
        <v>1000</v>
      </c>
      <c r="X111" s="1">
        <v>1.7000000476837</v>
      </c>
    </row>
    <row customHeight="true" ht="17" r="112">
      <c r="A112" s="1" t="str">
        <v>npc_dota_hero_juggernaut</v>
      </c>
      <c r="B112" s="1" t="str">
        <v>models/heroes/juggernaut/juggernaut.vmdl</v>
      </c>
      <c r="C112" s="64">
        <v>0.85000002384186</v>
      </c>
      <c r="D112" s="1" t="str">
        <v>Hero_Juggernaut</v>
      </c>
      <c r="E112" s="1" t="str">
        <v>particles/units/heroes/hero_juggernaut</v>
      </c>
      <c r="F112" s="1" t="str">
        <v>soundevents/game_sounds_heroes/game_sounds_juggernaut.vsndevts</v>
      </c>
      <c r="G112" s="1" t="str">
        <v>soundevents/voscripts/game_sounds_vo_juggernaut.vsndevts</v>
      </c>
      <c r="H112" s="1" t="str">
        <v>juggernaut_blade_fury</v>
      </c>
      <c r="I112" s="1" t="str">
        <v>juggernaut_healing_ward</v>
      </c>
      <c r="J112" s="1" t="str">
        <v>juggernaut_blade_dance</v>
      </c>
      <c r="K112" s="1" t="str">
        <v>generic_hidden</v>
      </c>
      <c r="L112" s="1" t="str">
        <v>generic_hidden</v>
      </c>
      <c r="M112" s="1" t="str">
        <v>juggernaut_omni_slash</v>
      </c>
      <c r="N112" s="1" t="str">
        <v>nil</v>
      </c>
      <c r="O112" s="1">
        <v>300</v>
      </c>
      <c r="P112" s="1">
        <v>0.60000002384186</v>
      </c>
      <c r="Q112" s="1">
        <v>1</v>
      </c>
      <c r="R112" s="1" t="str">
        <v>nil</v>
      </c>
      <c r="S112" s="1" t="str">
        <v>DOTA_UNIT_CAP_MELEE_ATTACK</v>
      </c>
      <c r="T112" s="1">
        <v>0.33000001311302</v>
      </c>
      <c r="U112" s="1">
        <v>150</v>
      </c>
      <c r="V112" s="1" t="str">
        <v>nil</v>
      </c>
      <c r="W112" s="1">
        <v>0</v>
      </c>
      <c r="X112" s="1">
        <v>1.3999999761581</v>
      </c>
    </row>
    <row customHeight="true" ht="17" r="113">
      <c r="A113" s="1" t="str">
        <v>npc_dota_hero_riki</v>
      </c>
      <c r="B113" s="1" t="str">
        <v>models/heroes/rikimaru/rikimaru.vmdl</v>
      </c>
      <c r="C113" s="64">
        <v>0.87000000476837</v>
      </c>
      <c r="D113" s="1" t="str">
        <v>Hero_Riki</v>
      </c>
      <c r="E113" s="1" t="str">
        <v>particles/units/heroes/hero_riki</v>
      </c>
      <c r="F113" s="1" t="str">
        <v>soundevents/game_sounds_heroes/game_sounds_riki.vsndevts</v>
      </c>
      <c r="G113" s="1" t="str">
        <v>soundevents/voscripts/game_sounds_vo_riki.vsndevts</v>
      </c>
      <c r="H113" s="1" t="str">
        <v>riki_smoke_screen</v>
      </c>
      <c r="I113" s="1" t="str">
        <v>riki_blink_strike</v>
      </c>
      <c r="J113" s="1" t="str">
        <v>riki_tricks_of_the_trade</v>
      </c>
      <c r="K113" s="1" t="str">
        <v>generic_hidden</v>
      </c>
      <c r="L113" s="1" t="str">
        <v>generic_hidden</v>
      </c>
      <c r="M113" s="1" t="str">
        <v>riki_backstab</v>
      </c>
      <c r="N113" s="1" t="str">
        <v>nil</v>
      </c>
      <c r="O113" s="1">
        <v>320</v>
      </c>
      <c r="P113" s="1">
        <v>0.60000002384186</v>
      </c>
      <c r="Q113" s="1" t="str">
        <v>nil</v>
      </c>
      <c r="R113" s="1" t="str">
        <v>nil</v>
      </c>
      <c r="S113" s="1" t="str">
        <v>DOTA_UNIT_CAP_MELEE_ATTACK</v>
      </c>
      <c r="T113" s="1">
        <v>0.30000001192093</v>
      </c>
      <c r="U113" s="1">
        <v>150</v>
      </c>
      <c r="V113" s="1" t="str">
        <v>nil</v>
      </c>
      <c r="W113" s="1" t="str">
        <v>nil</v>
      </c>
      <c r="X113" s="1">
        <v>1.7000000476837</v>
      </c>
    </row>
    <row customHeight="true" ht="17" r="114">
      <c r="A114" s="1" t="str">
        <v>npc_dota_hero_nyx_assassin</v>
      </c>
      <c r="B114" s="1" t="str">
        <v>models/heroes/nerubian_assassin/nerubian_assassin.vmdl</v>
      </c>
      <c r="C114" s="64">
        <v>0.98000001907349</v>
      </c>
      <c r="D114" s="1" t="str">
        <v>Hero_NyxAssassin</v>
      </c>
      <c r="E114" s="1" t="str">
        <v>particles/units/heroes/hero_nyx_assassin</v>
      </c>
      <c r="F114" s="1" t="str">
        <v>soundevents/game_sounds_heroes/game_sounds_nyx_assassin.vsndevts</v>
      </c>
      <c r="G114" s="1" t="str">
        <v>soundevents/voscripts/game_sounds_vo_nyx_assassin.vsndevts</v>
      </c>
      <c r="H114" s="1" t="str">
        <v>nyx_assassin_impale</v>
      </c>
      <c r="I114" s="1" t="str">
        <v>nyx_assassin_mana_burn</v>
      </c>
      <c r="J114" s="1" t="str">
        <v>nyx_assassin_spiked_carapace</v>
      </c>
      <c r="K114" s="1" t="str">
        <v>nyx_assassin_burrow</v>
      </c>
      <c r="L114" s="1" t="str">
        <v>generic_hidden</v>
      </c>
      <c r="M114" s="1" t="str">
        <v>nyx_assassin_vendetta</v>
      </c>
      <c r="N114" s="1" t="str">
        <v>nil</v>
      </c>
      <c r="O114" s="1">
        <v>315</v>
      </c>
      <c r="P114" s="1">
        <v>0.5</v>
      </c>
      <c r="Q114" s="1" t="str">
        <v>nil</v>
      </c>
      <c r="R114" s="1" t="str">
        <v>nil</v>
      </c>
      <c r="S114" s="1" t="str">
        <v>DOTA_UNIT_CAP_MELEE_ATTACK</v>
      </c>
      <c r="T114" s="1">
        <v>0.46000000834465</v>
      </c>
      <c r="U114" s="1">
        <v>150</v>
      </c>
      <c r="V114" s="1" t="str">
        <v>nil</v>
      </c>
      <c r="W114" s="1" t="str">
        <v>nil</v>
      </c>
      <c r="X114" s="1">
        <v>1.7000000476837</v>
      </c>
    </row>
    <row customHeight="true" ht="17" r="115">
      <c r="A115" s="1" t="str">
        <v>npc_dota_hero_lich</v>
      </c>
      <c r="B115" s="1" t="str">
        <v>models/heroes/lich/lich.vmdl</v>
      </c>
      <c r="C115" s="64">
        <v>0.79000002145767</v>
      </c>
      <c r="D115" s="1" t="str">
        <v>Hero_Lich</v>
      </c>
      <c r="E115" s="1" t="str">
        <v>particles/units/heroes/hero_lich</v>
      </c>
      <c r="F115" s="1" t="str">
        <v>soundevents/game_sounds_heroes/game_sounds_lich.vsndevts</v>
      </c>
      <c r="G115" s="1" t="str">
        <v>soundevents/voscripts/game_sounds_vo_lich.vsndevts</v>
      </c>
      <c r="H115" s="1" t="str">
        <v>lich_frost_nova</v>
      </c>
      <c r="I115" s="1" t="str">
        <v>lich_frost_shield</v>
      </c>
      <c r="J115" s="1" t="str">
        <v>lich_sinister_gaze</v>
      </c>
      <c r="K115" s="1" t="str">
        <v>generic_hidden</v>
      </c>
      <c r="L115" s="1" t="str">
        <v>generic_hidden</v>
      </c>
      <c r="M115" s="1" t="str">
        <v>lich_chain_frost</v>
      </c>
      <c r="N115" s="1">
        <v>255</v>
      </c>
      <c r="O115" s="1">
        <v>295</v>
      </c>
      <c r="P115" s="1">
        <v>0.5</v>
      </c>
      <c r="Q115" s="1" t="str">
        <v>nil</v>
      </c>
      <c r="R115" s="1" t="str">
        <v>nil</v>
      </c>
      <c r="S115" s="1" t="str">
        <v>DOTA_UNIT_CAP_RANGED_ATTACK</v>
      </c>
      <c r="T115" s="1">
        <v>0.46000000834465</v>
      </c>
      <c r="U115" s="1">
        <v>550</v>
      </c>
      <c r="V115" s="1" t="str">
        <v>particles/units/heroes/hero_lich/lich_base_attack.vpcf</v>
      </c>
      <c r="W115" s="1">
        <v>900</v>
      </c>
      <c r="X115" s="1">
        <v>1.7000000476837</v>
      </c>
    </row>
    <row customHeight="true" ht="17" r="116">
      <c r="A116" s="1" t="str">
        <v>npc_dota_hero_tinker</v>
      </c>
      <c r="B116" s="1" t="str">
        <v>models/heroes/tinker/tinker.vmdl</v>
      </c>
      <c r="C116" s="64">
        <v>0.80000001192093</v>
      </c>
      <c r="D116" s="1" t="str">
        <v>Hero_Tinker</v>
      </c>
      <c r="E116" s="1" t="str">
        <v>particles/units/heroes/hero_tinker</v>
      </c>
      <c r="F116" s="1" t="str">
        <v>soundevents/game_sounds_heroes/game_sounds_tinker.vsndevts</v>
      </c>
      <c r="G116" s="1" t="str">
        <v>soundevents/voscripts/game_sounds_vo_tinker.vsndevts</v>
      </c>
      <c r="H116" s="1" t="str">
        <v>tinker_laser</v>
      </c>
      <c r="I116" s="1" t="str">
        <v>tinker_heat_seeking_missile</v>
      </c>
      <c r="J116" s="1" t="str">
        <v>tinker_march_of_the_machines</v>
      </c>
      <c r="K116" s="1" t="str">
        <v>generic_hidden</v>
      </c>
      <c r="L116" s="1" t="str">
        <v>generic_hidden</v>
      </c>
      <c r="M116" s="1" t="str">
        <v>tinker_rearm</v>
      </c>
      <c r="N116" s="1" t="str">
        <v>nil</v>
      </c>
      <c r="O116" s="1">
        <v>290</v>
      </c>
      <c r="P116" s="1">
        <v>0.60000002384186</v>
      </c>
      <c r="Q116" s="1" t="str">
        <v>nil</v>
      </c>
      <c r="R116" s="1" t="str">
        <v>nil</v>
      </c>
      <c r="S116" s="1" t="str">
        <v>DOTA_UNIT_CAP_RANGED_ATTACK</v>
      </c>
      <c r="T116" s="1">
        <v>0.34999999403954</v>
      </c>
      <c r="U116" s="1">
        <v>500</v>
      </c>
      <c r="V116" s="1" t="str">
        <v>particles/units/heroes/hero_tinker/tinker_base_attack.vpcf</v>
      </c>
      <c r="W116" s="1">
        <v>900</v>
      </c>
      <c r="X116" s="1">
        <v>1.7000000476837</v>
      </c>
    </row>
    <row customHeight="true" ht="17" r="117">
      <c r="A117" s="1" t="str">
        <v>npc_dota_hero_dragon_knight</v>
      </c>
      <c r="B117" s="1" t="str">
        <v>models/heroes/dragon_knight/dragon_knight.vmdl</v>
      </c>
      <c r="C117" s="64">
        <v>0.83999997377396</v>
      </c>
      <c r="D117" s="1" t="str">
        <v>Hero_DragonKnight</v>
      </c>
      <c r="E117" s="1" t="str">
        <v>particles/units/heroes/hero_dragon_knight</v>
      </c>
      <c r="F117" s="1" t="str">
        <v>soundevents/game_sounds_heroes/game_sounds_dragon_knight.vsndevts</v>
      </c>
      <c r="G117" s="1" t="str">
        <v>soundevents/voscripts/game_sounds_vo_dragon_knight.vsndevts</v>
      </c>
      <c r="H117" s="1" t="str">
        <v>dragon_knight_breathe_fire</v>
      </c>
      <c r="I117" s="1" t="str">
        <v>dragon_knight_dragon_tail</v>
      </c>
      <c r="J117" s="1" t="str">
        <v>dragon_knight_dragon_blood</v>
      </c>
      <c r="K117" s="1" t="str">
        <v>generic_hidden</v>
      </c>
      <c r="L117" s="1" t="str">
        <v>generic_hidden</v>
      </c>
      <c r="M117" s="1" t="str">
        <v>dragon_knight_elder_dragon_form</v>
      </c>
      <c r="N117" s="1" t="str">
        <v>nil</v>
      </c>
      <c r="O117" s="1">
        <v>295</v>
      </c>
      <c r="P117" s="1">
        <v>0.60000002384186</v>
      </c>
      <c r="Q117" s="1" t="str">
        <v>nil</v>
      </c>
      <c r="R117" s="1" t="str">
        <v>nil</v>
      </c>
      <c r="S117" s="1" t="str">
        <v>DOTA_UNIT_CAP_MELEE_ATTACK</v>
      </c>
      <c r="T117" s="1">
        <v>0.5</v>
      </c>
      <c r="U117" s="1">
        <v>150</v>
      </c>
      <c r="V117" s="1" t="str">
        <v>nil</v>
      </c>
      <c r="W117" s="1">
        <v>900</v>
      </c>
      <c r="X117" s="1">
        <v>1.7000000476837</v>
      </c>
    </row>
    <row customHeight="true" ht="17" r="118">
      <c r="A118" s="1" t="str">
        <v>npc_dota_hero_mirana</v>
      </c>
      <c r="B118" s="1" t="str">
        <v>models/heroes/mirana/mirana.vmdl</v>
      </c>
      <c r="C118" s="64">
        <v>0.79000002145767</v>
      </c>
      <c r="D118" s="1" t="str">
        <v>Hero_Mirana</v>
      </c>
      <c r="E118" s="1" t="str">
        <v>particles/units/heroes/hero_mirana</v>
      </c>
      <c r="F118" s="1" t="str">
        <v>soundevents/game_sounds_heroes/game_sounds_mirana.vsndevts</v>
      </c>
      <c r="G118" s="1" t="str">
        <v>soundevents/voscripts/game_sounds_vo_mirana.vsndevts</v>
      </c>
      <c r="H118" s="1" t="str">
        <v>mirana_starfall</v>
      </c>
      <c r="I118" s="1" t="str">
        <v>mirana_arrow</v>
      </c>
      <c r="J118" s="1" t="str">
        <v>mirana_leap</v>
      </c>
      <c r="K118" s="1" t="str">
        <v>generic_hidden</v>
      </c>
      <c r="L118" s="1" t="str">
        <v>generic_hidden</v>
      </c>
      <c r="M118" s="1" t="str">
        <v>mirana_invis</v>
      </c>
      <c r="N118" s="1" t="str">
        <v>nil</v>
      </c>
      <c r="O118" s="1">
        <v>290</v>
      </c>
      <c r="P118" s="1">
        <v>0.5</v>
      </c>
      <c r="Q118" s="1">
        <v>1</v>
      </c>
      <c r="R118" s="1" t="str">
        <v>nil</v>
      </c>
      <c r="S118" s="1" t="str">
        <v>DOTA_UNIT_CAP_RANGED_ATTACK</v>
      </c>
      <c r="T118" s="1">
        <v>0.34999999403954</v>
      </c>
      <c r="U118" s="1">
        <v>630</v>
      </c>
      <c r="V118" s="1" t="str">
        <v>particles/units/heroes/hero_mirana/mirana_base_attack.vpcf</v>
      </c>
      <c r="W118" s="1">
        <v>900</v>
      </c>
      <c r="X118" s="1">
        <v>1.7000000476837</v>
      </c>
    </row>
    <row customHeight="true" ht="17" r="119">
      <c r="A119" s="1" t="str">
        <v>npc_dota_hero_ember_spirit</v>
      </c>
      <c r="B119" s="1" t="str">
        <v>models/heroes/ember_spirit/ember_spirit.vmdl</v>
      </c>
      <c r="C119" s="64">
        <v>1.2000000476837</v>
      </c>
      <c r="D119" s="1" t="str">
        <v>Hero_EmberSpirit</v>
      </c>
      <c r="E119" s="1" t="str">
        <v>particles/units/heroes/hero_ember_spirit</v>
      </c>
      <c r="F119" s="1" t="str">
        <v>soundevents/game_sounds_heroes/game_sounds_ember_spirit.vsndevts</v>
      </c>
      <c r="G119" s="1" t="str">
        <v>soundevents/voscripts/game_sounds_vo_ember_spirit.vsndevts</v>
      </c>
      <c r="H119" s="1" t="str">
        <v>ember_spirit_searing_chains</v>
      </c>
      <c r="I119" s="1" t="str">
        <v>ember_spirit_sleight_of_fist</v>
      </c>
      <c r="J119" s="1" t="str">
        <v>ember_spirit_flame_guard</v>
      </c>
      <c r="K119" s="1" t="str">
        <v>ember_spirit_activate_fire_remnant</v>
      </c>
      <c r="L119" s="1" t="str">
        <v>generic_hidden</v>
      </c>
      <c r="M119" s="1" t="str">
        <v>ember_spirit_fire_remnant</v>
      </c>
      <c r="N119" s="1" t="str">
        <v>nil</v>
      </c>
      <c r="O119" s="1">
        <v>305</v>
      </c>
      <c r="P119" s="1">
        <v>0.5</v>
      </c>
      <c r="Q119" s="1">
        <v>1</v>
      </c>
      <c r="R119" s="1" t="str">
        <v>nil</v>
      </c>
      <c r="S119" s="1" t="str">
        <v>DOTA_UNIT_CAP_MELEE_ATTACK</v>
      </c>
      <c r="T119" s="1">
        <v>0.40000000596046</v>
      </c>
      <c r="U119" s="1">
        <v>150</v>
      </c>
      <c r="V119" s="1" t="str">
        <v>nil</v>
      </c>
      <c r="W119" s="1" t="str">
        <v>nil</v>
      </c>
      <c r="X119" s="1">
        <v>1.7000000476837</v>
      </c>
    </row>
    <row customHeight="true" ht="17" r="120">
      <c r="A120" s="1" t="str">
        <v>npc_dota_hero_witch_doctor</v>
      </c>
      <c r="B120" s="1" t="str">
        <v>models/heroes/witchdoctor/witchdoctor.vmdl</v>
      </c>
      <c r="C120" s="64">
        <v>0.83999997377396</v>
      </c>
      <c r="D120" s="1" t="str">
        <v>Hero_WitchDoctor</v>
      </c>
      <c r="E120" s="1" t="str">
        <v>particles/units/heroes/hero_witchdoctor</v>
      </c>
      <c r="F120" s="1" t="str">
        <v>soundevents/game_sounds_heroes/game_sounds_witchdoctor.vsndevts</v>
      </c>
      <c r="G120" s="1" t="str">
        <v>soundevents/voscripts/game_sounds_vo_witchdoctor.vsndevts</v>
      </c>
      <c r="H120" s="1" t="str">
        <v>witch_doctor_paralyzing_cask</v>
      </c>
      <c r="I120" s="1" t="str">
        <v>witch_doctor_voodoo_restoration</v>
      </c>
      <c r="J120" s="1" t="str">
        <v>witch_doctor_maledict</v>
      </c>
      <c r="K120" s="1" t="str">
        <v>generic_hidden</v>
      </c>
      <c r="L120" s="1" t="str">
        <v>generic_hidden</v>
      </c>
      <c r="M120" s="1" t="str">
        <v>witch_doctor_death_ward</v>
      </c>
      <c r="N120" s="1" t="str">
        <v>nil</v>
      </c>
      <c r="O120" s="1">
        <v>300</v>
      </c>
      <c r="P120" s="1">
        <v>0.5</v>
      </c>
      <c r="Q120" s="1" t="str">
        <v>nil</v>
      </c>
      <c r="R120" s="1" t="str">
        <v>nil</v>
      </c>
      <c r="S120" s="1" t="str">
        <v>DOTA_UNIT_CAP_RANGED_ATTACK</v>
      </c>
      <c r="T120" s="1">
        <v>0.40000000596046</v>
      </c>
      <c r="U120" s="1">
        <v>600</v>
      </c>
      <c r="V120" s="1" t="str">
        <v>particles/units/heroes/hero_witchdoctor/witchdoctor_base_attack.vpcf</v>
      </c>
      <c r="W120" s="1">
        <v>1200</v>
      </c>
      <c r="X120" s="1">
        <v>1.7000000476837</v>
      </c>
    </row>
    <row customHeight="true" ht="17" r="121">
      <c r="A121" s="1" t="str">
        <v>npc_dota_hero_chaos_knight</v>
      </c>
      <c r="B121" s="1" t="str">
        <v>models/heroes/chaos_knight/chaos_knight.vmdl</v>
      </c>
      <c r="C121" s="64">
        <v>0.79000002145767</v>
      </c>
      <c r="D121" s="1" t="str">
        <v>Hero_ChaosKnight</v>
      </c>
      <c r="E121" s="1" t="str">
        <v>particles/units/heroes/hero_chaos_knight</v>
      </c>
      <c r="F121" s="1" t="str">
        <v>soundevents/game_sounds_heroes/game_sounds_chaos_knight.vsndevts</v>
      </c>
      <c r="G121" s="1" t="str">
        <v>soundevents/voscripts/game_sounds_vo_chaos_knight.vsndevts</v>
      </c>
      <c r="H121" s="1" t="str">
        <v>chaos_knight_chaos_bolt</v>
      </c>
      <c r="I121" s="1" t="str">
        <v>chaos_knight_reality_rift</v>
      </c>
      <c r="J121" s="1" t="str">
        <v>chaos_knight_chaos_strike</v>
      </c>
      <c r="K121" s="1" t="str">
        <v>generic_hidden</v>
      </c>
      <c r="L121" s="1" t="str">
        <v>generic_hidden</v>
      </c>
      <c r="M121" s="1" t="str">
        <v>chaos_knight_phantasm</v>
      </c>
      <c r="N121" s="1">
        <v>260</v>
      </c>
      <c r="O121" s="1">
        <v>320</v>
      </c>
      <c r="P121" s="1">
        <v>0.5</v>
      </c>
      <c r="Q121" s="1" t="str">
        <v>nil</v>
      </c>
      <c r="R121" s="1" t="str">
        <v>nil</v>
      </c>
      <c r="S121" s="1" t="str">
        <v>DOTA_UNIT_CAP_MELEE_ATTACK</v>
      </c>
      <c r="T121" s="1">
        <v>0.5</v>
      </c>
      <c r="U121" s="1">
        <v>150</v>
      </c>
      <c r="V121" s="1" t="str">
        <v>nil</v>
      </c>
      <c r="W121" s="1" t="str">
        <v>nil</v>
      </c>
      <c r="X121" s="1">
        <v>1.7000000476837</v>
      </c>
    </row>
    <row customHeight="true" ht="17" r="122">
      <c r="A122" s="1" t="str">
        <v>npc_dota_hero_viper</v>
      </c>
      <c r="B122" s="1" t="str">
        <v>models/heroes/viper/viper.vmdl</v>
      </c>
      <c r="C122" s="64">
        <v>0.74000000953674</v>
      </c>
      <c r="D122" s="1" t="str">
        <v>Hero_Viper</v>
      </c>
      <c r="E122" s="1" t="str">
        <v>particles/units/heroes/hero_viper</v>
      </c>
      <c r="F122" s="1" t="str">
        <v>soundevents/game_sounds_heroes/game_sounds_viper.vsndevts</v>
      </c>
      <c r="G122" s="1" t="str">
        <v>soundevents/voscripts/game_sounds_vo_viper.vsndevts</v>
      </c>
      <c r="H122" s="1" t="str">
        <v>viper_poison_attack</v>
      </c>
      <c r="I122" s="1" t="str">
        <v>viper_nethertoxin</v>
      </c>
      <c r="J122" s="1" t="str">
        <v>viper_corrosive_skin</v>
      </c>
      <c r="K122" s="1" t="str">
        <v>generic_hidden</v>
      </c>
      <c r="L122" s="1" t="str">
        <v>generic_hidden</v>
      </c>
      <c r="M122" s="1" t="str">
        <v>viper_viper_strike</v>
      </c>
      <c r="N122" s="1" t="str">
        <v>nil</v>
      </c>
      <c r="O122" s="1">
        <v>275</v>
      </c>
      <c r="P122" s="1">
        <v>0.5</v>
      </c>
      <c r="Q122" s="1" t="str">
        <v>nil</v>
      </c>
      <c r="R122" s="1" t="str">
        <v>nil</v>
      </c>
      <c r="S122" s="1" t="str">
        <v>DOTA_UNIT_CAP_RANGED_ATTACK</v>
      </c>
      <c r="T122" s="1">
        <v>0.33000001311302</v>
      </c>
      <c r="U122" s="1">
        <v>575</v>
      </c>
      <c r="V122" s="1" t="str">
        <v>particles/units/heroes/hero_viper/viper_base_attack.vpcf</v>
      </c>
      <c r="W122" s="1">
        <v>1200</v>
      </c>
      <c r="X122" s="1">
        <v>1.7000000476837</v>
      </c>
    </row>
  </sheetData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Go Excelize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